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dulceheredia/Library/Mobile Documents/com~apple~CloudDocs/Documents/ASES 2023 🌱/On-chain Protocol/PROYECTOS SUBMITIDOS/BELMEX/BEL-003-MEX-20082024 PICHUCALCO, CHIAPAS, MÉXICO/Etapa 1/"/>
    </mc:Choice>
  </mc:AlternateContent>
  <xr:revisionPtr revIDLastSave="0" documentId="13_ncr:1_{43CD872A-69EC-FD42-AE1C-2BF61B84EC7A}" xr6:coauthVersionLast="47" xr6:coauthVersionMax="47" xr10:uidLastSave="{00000000-0000-0000-0000-000000000000}"/>
  <bookViews>
    <workbookView xWindow="180" yWindow="760" windowWidth="28640" windowHeight="17260" activeTab="3" xr2:uid="{446132F8-2EB4-024E-A50F-4D6507C74D41}"/>
  </bookViews>
  <sheets>
    <sheet name="I. General" sheetId="1" r:id="rId1"/>
    <sheet name="II. Risks assessment" sheetId="2" r:id="rId2"/>
    <sheet name="III. Identifyng and managing " sheetId="3" r:id="rId3"/>
    <sheet name="IV. Follow up measures" sheetId="5" r:id="rId4"/>
    <sheet name="Base" sheetId="4" r:id="rId5"/>
  </sheets>
  <definedNames>
    <definedName name="_ftn1" localSheetId="1">'II. Risks assessment'!#REF!</definedName>
    <definedName name="_ftn4" localSheetId="1">'II. Risks assessment'!#REF!</definedName>
    <definedName name="_ftnref1" localSheetId="1">'II. Risks assessment'!$B$13</definedName>
    <definedName name="_ftnref2" localSheetId="1">'II. Risks assessment'!$B$43</definedName>
    <definedName name="_ftnref3" localSheetId="1">'II. Risks assessment'!$B$44</definedName>
    <definedName name="_ftnref4" localSheetId="1">'II. Risks assessment'!$B$75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8" i="3" l="1"/>
  <c r="H8" i="3"/>
  <c r="H12" i="3"/>
  <c r="H13" i="3"/>
  <c r="H14" i="3"/>
  <c r="H15" i="3"/>
  <c r="H16" i="3"/>
  <c r="H17" i="3"/>
  <c r="H18" i="3"/>
  <c r="H19" i="3"/>
  <c r="H20" i="3"/>
  <c r="H21" i="3"/>
  <c r="H22" i="3"/>
  <c r="H23" i="3"/>
  <c r="H24" i="3"/>
  <c r="H25" i="3"/>
  <c r="H26" i="3"/>
  <c r="H11" i="3"/>
  <c r="H10" i="3"/>
  <c r="J7" i="3"/>
  <c r="J9" i="3"/>
  <c r="J10" i="3"/>
  <c r="J11" i="3"/>
  <c r="J12" i="3"/>
  <c r="J13" i="3"/>
  <c r="J14" i="3"/>
  <c r="J15" i="3"/>
  <c r="J16" i="3"/>
  <c r="J17" i="3"/>
  <c r="J18" i="3"/>
  <c r="J19" i="3"/>
  <c r="J20" i="3"/>
  <c r="J21" i="3"/>
  <c r="J22" i="3"/>
  <c r="J23" i="3"/>
  <c r="J24" i="3"/>
  <c r="J25" i="3"/>
  <c r="J26" i="3"/>
  <c r="J6" i="3"/>
  <c r="H6" i="3"/>
  <c r="H7" i="3"/>
  <c r="H9" i="3"/>
</calcChain>
</file>

<file path=xl/sharedStrings.xml><?xml version="1.0" encoding="utf-8"?>
<sst xmlns="http://schemas.openxmlformats.org/spreadsheetml/2006/main" count="320" uniqueCount="198">
  <si>
    <t xml:space="preserve">Project Information </t>
  </si>
  <si>
    <t>General description of the social and environmental aspect of the Project</t>
  </si>
  <si>
    <t xml:space="preserve">Integrating Programming Principles to Strengthen Social and Environmental Sustainability
</t>
  </si>
  <si>
    <t>Overarching Principle: Leave No One Behind</t>
  </si>
  <si>
    <t>Human Rights</t>
  </si>
  <si>
    <t>P.1 Have local communities or individuals raised human rights concerns regarding the project (e.g. during the stakeholder engagement process, grievance processes, public statements)?</t>
  </si>
  <si>
    <t>P.2 Is there a risk that duty-bearers (e.g. government agencies) do not have the capacity to meet their obligations in the project?</t>
  </si>
  <si>
    <t>P.3 Is there a risk that rights-holders (e.g. project-affected persons) do not have the capacity to claim their rights?</t>
  </si>
  <si>
    <t>Gender Equality and Women’s Empowerment</t>
  </si>
  <si>
    <t>P.8 Have women’s groups/leaders raised gender equality concerns regarding the project, (e.g. during the stakeholder engagement process, grievance processes, public statements)?</t>
  </si>
  <si>
    <t xml:space="preserve">Accountability </t>
  </si>
  <si>
    <t>Project-Level Standards</t>
  </si>
  <si>
    <t>Standard 1: Biodiversity Conservation and Sustainable Natural Resource Management</t>
  </si>
  <si>
    <t>No</t>
  </si>
  <si>
    <t>Yes</t>
  </si>
  <si>
    <t xml:space="preserve">No </t>
  </si>
  <si>
    <t>Standard 2: Climate Change and Disaster Risks</t>
  </si>
  <si>
    <t>Standard 3: Community Health, Safety and Security</t>
  </si>
  <si>
    <t>Standard 4: Cultural Heritage</t>
  </si>
  <si>
    <t>Standard 5: Displacement and Resettlement</t>
  </si>
  <si>
    <t>Standard 6: Indigenous Peoples</t>
  </si>
  <si>
    <t xml:space="preserve">Standard 7: Labour and Working Conditions </t>
  </si>
  <si>
    <t>Standard 8: Pollution Prevention and Resource Efficiency</t>
  </si>
  <si>
    <t>3.7 Influx of project workers to project areas?</t>
  </si>
  <si>
    <t xml:space="preserve">Rating the ‘Impact’ of a Risk </t>
  </si>
  <si>
    <t>Impact</t>
  </si>
  <si>
    <t>Rating the ‘Likelihood’ of a Risk</t>
  </si>
  <si>
    <t>Expected</t>
  </si>
  <si>
    <t>Very likely</t>
  </si>
  <si>
    <t>Moderately likely</t>
  </si>
  <si>
    <t>Low likelihood</t>
  </si>
  <si>
    <t>Not likely</t>
  </si>
  <si>
    <t>Probabilidad</t>
  </si>
  <si>
    <t>Likelihood</t>
  </si>
  <si>
    <t>Valor</t>
  </si>
  <si>
    <t>R-1</t>
  </si>
  <si>
    <t>ID</t>
  </si>
  <si>
    <t>R-2</t>
  </si>
  <si>
    <t>R-3</t>
  </si>
  <si>
    <t>R-4</t>
  </si>
  <si>
    <t>R-5</t>
  </si>
  <si>
    <t>R-6</t>
  </si>
  <si>
    <t>R-7</t>
  </si>
  <si>
    <t>R-8</t>
  </si>
  <si>
    <t>R-9</t>
  </si>
  <si>
    <t>R-10</t>
  </si>
  <si>
    <t>R-11</t>
  </si>
  <si>
    <t>R-12</t>
  </si>
  <si>
    <t>R-13</t>
  </si>
  <si>
    <t>R-14</t>
  </si>
  <si>
    <t>R-15</t>
  </si>
  <si>
    <t>R-16</t>
  </si>
  <si>
    <t>R-17</t>
  </si>
  <si>
    <t>R-18</t>
  </si>
  <si>
    <t>R-19</t>
  </si>
  <si>
    <t>R-20</t>
  </si>
  <si>
    <t>Manageability</t>
  </si>
  <si>
    <t>Duration</t>
  </si>
  <si>
    <t>Reversibility</t>
  </si>
  <si>
    <t>Comments (optional)</t>
  </si>
  <si>
    <t>Determining ‘Significance’ of Risk</t>
  </si>
  <si>
    <t xml:space="preserve"> </t>
  </si>
  <si>
    <t>III. IDENTIFYING AND MANAGING SOCIAL AND ENVIRONMENTAL RISKS</t>
  </si>
  <si>
    <t>Potential Social and Environmental Risks</t>
  </si>
  <si>
    <t>3.4 Risks of water-borne or other vector-borne diseases (e.g. temporary breeding habitats), communicable and noncommunicable diseases, nutritional disorders, mental health?</t>
  </si>
  <si>
    <t xml:space="preserve">8.6 Significant consumption of raw materials, energy, and/or water? </t>
  </si>
  <si>
    <t>SOCIAL AND ENVIRONMENTAL RISKS</t>
  </si>
  <si>
    <t>Location (Global/Region/Country)</t>
  </si>
  <si>
    <t>Project name</t>
  </si>
  <si>
    <t xml:space="preserve">Project developer </t>
  </si>
  <si>
    <t>Project ID</t>
  </si>
  <si>
    <t>Project modality</t>
  </si>
  <si>
    <t>B</t>
  </si>
  <si>
    <t>How the project mainstreams the human rights-based approach</t>
  </si>
  <si>
    <t>How the project mainstreams sustainability and resilience</t>
  </si>
  <si>
    <t>II.  SOCIAL AND ENVIRONMENTAL RISKS ASSESSMENT</t>
  </si>
  <si>
    <t>Yes / No</t>
  </si>
  <si>
    <t>Sustainability and Resilience: Screening questions regarding risks associated with sustainability and resilience are encompassed by the Standard-specific questions below</t>
  </si>
  <si>
    <t xml:space="preserve">         Would the project potentially involve or lead to:</t>
  </si>
  <si>
    <t xml:space="preserve">        Would the project potentially involve or lead to:</t>
  </si>
  <si>
    <t xml:space="preserve">         Would the project potentially involve or lead to: </t>
  </si>
  <si>
    <t xml:space="preserve">         Would the project potentially involve or lead to: (note: applies to project and contractor workers)</t>
  </si>
  <si>
    <r>
      <t xml:space="preserve">For this screening, the methodology selected was aligned with the </t>
    </r>
    <r>
      <rPr>
        <b/>
        <sz val="10"/>
        <color theme="1"/>
        <rFont val="Arial"/>
        <family val="2"/>
      </rPr>
      <t>UNDP Enterprise Risk Management Policy</t>
    </r>
    <r>
      <rPr>
        <sz val="10"/>
        <color theme="1"/>
        <rFont val="Arial"/>
        <family val="2"/>
      </rPr>
      <t xml:space="preserve">. This tool allows to project  Developers to identify potential project-related social and environmental risks and impacts and appropriately-scaled assessment and management measures to address those risks. </t>
    </r>
  </si>
  <si>
    <t>P.4 Adverse impacts on enjoyment of the human rights (civil, political, economic, social or cultural) of the affected population and particularly of marginalized groups?</t>
  </si>
  <si>
    <t>P.6 Restrictions in availability, quality of and/or access to resources or basic services, in particular to marginalized individuals or groups, including persons with disabilities?</t>
  </si>
  <si>
    <t>P.7 Exacerbation of conflicts among and/or the risk of violence to project-affected communities and individuals?</t>
  </si>
  <si>
    <t xml:space="preserve">P.9 Adverse impacts on gender equality and/or the situation of women and girls? </t>
  </si>
  <si>
    <t>P.10 Reproducing discriminations against women based on gender, especially regarding participation in design and implementation or access to opportunities and benefits?</t>
  </si>
  <si>
    <t>P.11 Limitations on women’s ability to use, develop and protect natural resources, taking into account different roles and positions of women and men in accessing environmental goods and services? For example, activities that could lead to natural resources degradation or depletion in communities who depend on these resources for their livelihoods and well being</t>
  </si>
  <si>
    <t>P.12 Exacerbation of risks of gender-based violence? For example, through the influx of workers to a community, changes in community and household power dynamics, increased exposure to unsafe public places and/or transport, etc.</t>
  </si>
  <si>
    <t>P.13 Exclusion of any potentially affected stakeholders, in particular marginalized groups and excluded individuals (including persons with disabilities), from fully participating in decisions that may affect them?</t>
  </si>
  <si>
    <t>P.14 Grievances or objections from potentially affected stakeholders?</t>
  </si>
  <si>
    <t>P.15 Risks of retaliation or reprisals against stakeholders who express concerns or grievances, or who seek to participate in or to obtain information on the project?</t>
  </si>
  <si>
    <t>1.1  Adverse impacts to habitats (e.g. modified, natural, and critical habitats) and/or ecosystems and ecosystem services? For example, through habitat loss, conversion or degradation, fragmentation, hydrological changes</t>
  </si>
  <si>
    <t>1.2 Activities within or adjacent to critical habitats and/or environmentally sensitive areas, including (but not limited to) legally protected areas (e.g. nature reserve, national park), areas proposed for protection, or recognized as such by authoritative sources and/or indigenous peoples or local communities?</t>
  </si>
  <si>
    <t>1.4 Risks to endangered species (e.g. reduction, encroachment on habitat)?</t>
  </si>
  <si>
    <t>1.5 Exacerbation of illegal wildlife trade?</t>
  </si>
  <si>
    <t xml:space="preserve">1.6 Introduction of invasive alien species? </t>
  </si>
  <si>
    <t>1.7 Adverse impacts on soils?</t>
  </si>
  <si>
    <t>1.8 Harvesting of natural forests, plantation development, or reforestation?</t>
  </si>
  <si>
    <t xml:space="preserve">1.9 Significant agricultural production? </t>
  </si>
  <si>
    <t>1.10 Animal husbandry or harvesting of fish populations or other aquatic species?</t>
  </si>
  <si>
    <t>1.11 Significant extraction, diversion or containment of surface or ground water? For example, construction of dams, reservoirs, river basin developments, groundwater extraction</t>
  </si>
  <si>
    <t xml:space="preserve">1.12 Handling or utilization of genetically modified organisms/living modified organisms? </t>
  </si>
  <si>
    <t>1.14 Adverse transboundary or global environmental concerns?</t>
  </si>
  <si>
    <t>2.1 Areas subject to hazards such as earthquakes, floods, landslides, severe winds, storm surges, tsunami or volcanic eruptions?</t>
  </si>
  <si>
    <r>
      <t xml:space="preserve">2.2 Outputs and outcomes sensitive or vulnerable to potential impacts of </t>
    </r>
    <r>
      <rPr>
        <sz val="10"/>
        <color rgb="FF000000"/>
        <rFont val="Arial"/>
        <family val="2"/>
      </rPr>
      <t>climate</t>
    </r>
    <r>
      <rPr>
        <sz val="10"/>
        <color theme="1"/>
        <rFont val="Arial"/>
        <family val="2"/>
      </rPr>
      <t xml:space="preserve"> change or disasters?  For example, through increased precipitation, drought, temperature, salinity, extreme events, earthquakes</t>
    </r>
  </si>
  <si>
    <t>2.3 Increases in vulnerability to climate change impacts or disaster risks now or in the future (also known as maladaptive or negative coping practices)?
For example, changes to land use planning may encourage further development of floodplains, potentially increasing the population’s vulnerability to climate change, specifically flooding</t>
  </si>
  <si>
    <t>2.4  Increases of greenhouse gas emissions, black carbon emissions or other drivers of climate change?</t>
  </si>
  <si>
    <t>3.1 Construction and/or infrastructure development (e.g. roads, buildings, dams)? (Note: the GEF does not finance projects that would involve the construction or rehabilitation of large or complex dams)</t>
  </si>
  <si>
    <t>3.2 Air pollution, noise, vibration, traffic, injuries, physical hazards, poor surface water quality due to runoff, erosion, sanitation?</t>
  </si>
  <si>
    <t>3.3 Harm or losses due to failure of structural elements of the project (e.g. collapse of buildings or infrastructure)?</t>
  </si>
  <si>
    <t>3.5 Transport, storage, and use and/or disposal of hazardous or dangerous materials (e.g. explosives, fuel and other chemicals during construction and operation)?</t>
  </si>
  <si>
    <t>3.6 Adverse impacts on ecosystems and ecosystem services relevant to communities’ health (e.g. food, surface water purification, natural buffers from flooding)?</t>
  </si>
  <si>
    <t>3.8 Engagement of security personnel to protect facilities and property or to support project activities?</t>
  </si>
  <si>
    <t>4.1 Activities adjacent to or within a Cultural Heritage site?</t>
  </si>
  <si>
    <t>4.2 Significant excavations, demolitions, movement of earth, flooding or other environmental changes?</t>
  </si>
  <si>
    <t>4.3 Adverse impacts to sites, structures, or objects with historical, cultural, artistic, traditional or religious values or intangible forms of culture (e.g. knowledge, innovations, practices)? (Note: projects intended to protect and conserve Cultural Heritage may also have inadvertent adverse impacts)</t>
  </si>
  <si>
    <t>4.4 Alterations to landscapes and natural features with cultural significance?</t>
  </si>
  <si>
    <t>4.5 Utilization of tangible and/or intangible forms (e.g. practices, traditional knowledge) of Cultural Heritage for commercial or other purposes?</t>
  </si>
  <si>
    <t>5.1 Temporary or permanent and full or partial physical displacement (including people without legally recognizable claims to land)?</t>
  </si>
  <si>
    <t xml:space="preserve">5.2 Economic displacement (e.g. loss of assets or access to resources due to land acquisition or access restrictions – even in the absence of physical relocation)? </t>
  </si>
  <si>
    <t>5.3 Risk of forced evictions? Forced eviction is defined here as the permanent or temporary removal against their will of individuals, families or communities from the homes and/or land which they occupy, without the provision of, and access to, appropriate forms of legal or other protection. Forced evictions constitute gross violations of a range of internationally recognized human rights.</t>
  </si>
  <si>
    <t xml:space="preserve">5.4 Impacts on or changes to land tenure arrangements and/or community based property rights/customary rights to land, territories and/or resources? </t>
  </si>
  <si>
    <t>6.1 Areas where indigenous peoples are present (including project area of influence)?</t>
  </si>
  <si>
    <t>6.2 Activities located on lands and territories claimed by indigenous peoples?</t>
  </si>
  <si>
    <t>6.3 Impacts (positive or negative) to the human rights, lands, natural resources, territories, and traditional livelihoods of indigenous peoples (regardless of whether indigenous peoples possess the legal titles to such areas, whether the project is located within or outside of the lands and territories inhabited by the affected peoples, or whether the indigenous peoples are recognized as indigenous peoples by the country in question)? If the answer to screening question 6.3 is “yes”, then the potential risk impacts are considered significant and the project would be categorized as either Substantial Risk or High Risk</t>
  </si>
  <si>
    <t>6.4 The absence of culturally appropriate consultations carried out with the objective of achieving FPIC on matters that may affect the rights and interests, lands, resources, territories and traditional livelihoods of the indigenous peoples concerned?</t>
  </si>
  <si>
    <t>6.5 The utilization and/or commercial development of natural resources on lands and territories claimed by indigenous peoples?</t>
  </si>
  <si>
    <t>6.6 Forced eviction or the whole or partial physical or economic displacement of indigenous peoples, including through access restrictions to lands, territories, and resources? Consider, and where appropriate ensure, consistency with the answers under Standard 5 above</t>
  </si>
  <si>
    <t>6.7 Adverse impacts on the development priorities of indigenous peoples as defined by them?</t>
  </si>
  <si>
    <t>6.8 Risks to the physical and cultural survival of indigenous peoples?</t>
  </si>
  <si>
    <r>
      <t>6.9 Impacts on the Cultural Heritage of indigenous peoples, including through the commercialization or use of their traditional knowledge and practices?</t>
    </r>
    <r>
      <rPr>
        <i/>
        <sz val="10"/>
        <color theme="1"/>
        <rFont val="Arial"/>
        <family val="2"/>
      </rPr>
      <t xml:space="preserve"> </t>
    </r>
    <r>
      <rPr>
        <sz val="10"/>
        <color theme="1"/>
        <rFont val="Arial"/>
        <family val="2"/>
      </rPr>
      <t>Consider, and where appropriate ensure, consistency with the answers under Standard 4 above.</t>
    </r>
  </si>
  <si>
    <t>7.1 Working conditions that do not meet national labour laws and international commitments?</t>
  </si>
  <si>
    <t>7.2 Working conditions that may deny freedom of association and collective bargaining?</t>
  </si>
  <si>
    <t>7.3 Use of child labour?</t>
  </si>
  <si>
    <t>7.4 Use of forced labour?</t>
  </si>
  <si>
    <t>7.5 Discriminatory working conditions and/or lack of equal opportunity?</t>
  </si>
  <si>
    <t>7.6 Occupational health and safety risks due to physical, chemical, biological and psychosocial hazards (including violence and harassment) throughout the project life-cycle?</t>
  </si>
  <si>
    <t xml:space="preserve">8.1 The release of pollutants to the environment due to routine or non-routine circumstances with the potential for adverse local, regional, and/or transboundary impacts? </t>
  </si>
  <si>
    <t>8.2 The generation of waste (both hazardous and non-hazardous)?</t>
  </si>
  <si>
    <t xml:space="preserve">8.3 The manufacture, trade, release, and/or use of hazardous materials and/or chemicals? </t>
  </si>
  <si>
    <t>8.4 The use of chemicals or materials subject to international bans or phase-outs? For example, DDT, PCBs and other chemicals listed in international conventions such as the Montreal Protocol, Minamata Convention, Basel Convention, Rotterdam Convention, Stockholm Convention</t>
  </si>
  <si>
    <t>8.5  The application of pesticides that may have a negative effect on the environment or human health?</t>
  </si>
  <si>
    <t>How the project strengthens accountability to stakeholders</t>
  </si>
  <si>
    <t>Type and location</t>
  </si>
  <si>
    <t xml:space="preserve">Magnitude or intensity </t>
  </si>
  <si>
    <t>Located in high-risk or sensitive areas?
No = 1
Yes = 5</t>
  </si>
  <si>
    <r>
      <rPr>
        <sz val="9"/>
        <color theme="0"/>
        <rFont val="Arial"/>
        <family val="2"/>
      </rPr>
      <t>Low = 1
Medium = 3</t>
    </r>
    <r>
      <rPr>
        <sz val="10"/>
        <color theme="0"/>
        <rFont val="Arial"/>
        <family val="2"/>
      </rPr>
      <t xml:space="preserve">
High = 5</t>
    </r>
  </si>
  <si>
    <t>Short term = 1
Medium term = 3
Long term = 5</t>
  </si>
  <si>
    <t>Reversible = 1
Irreversible =5</t>
  </si>
  <si>
    <t>Is it manageable? 1
Not manageable? 5</t>
  </si>
  <si>
    <t>Low</t>
  </si>
  <si>
    <t>Moderate</t>
  </si>
  <si>
    <t>Substantial</t>
  </si>
  <si>
    <t>High</t>
  </si>
  <si>
    <t>Simbology</t>
  </si>
  <si>
    <t>Significance</t>
  </si>
  <si>
    <t>Contingency plan</t>
  </si>
  <si>
    <t>Without plan or measures</t>
  </si>
  <si>
    <t xml:space="preserve">Determining the follow up action </t>
  </si>
  <si>
    <t>IV. FOLLOW UP ACTION</t>
  </si>
  <si>
    <t>Risk</t>
  </si>
  <si>
    <t>Prevention</t>
  </si>
  <si>
    <t>Mitigation</t>
  </si>
  <si>
    <t>Follow-up measures</t>
  </si>
  <si>
    <t>Type of measure to implement</t>
  </si>
  <si>
    <t>Description of measure</t>
  </si>
  <si>
    <t>When will this be implemented?</t>
  </si>
  <si>
    <t>ID.</t>
  </si>
  <si>
    <t xml:space="preserve">Since the beginning of the project </t>
  </si>
  <si>
    <t xml:space="preserve">Responsability </t>
  </si>
  <si>
    <t xml:space="preserve">Periodicity </t>
  </si>
  <si>
    <t>Duration of measure</t>
  </si>
  <si>
    <t>*</t>
  </si>
  <si>
    <t>aOCP</t>
  </si>
  <si>
    <t>During project life</t>
  </si>
  <si>
    <t>During the drought period reported</t>
  </si>
  <si>
    <t>2.5 Will climate change affect the area's net primary productivity and therefore carbon sequestration?</t>
  </si>
  <si>
    <t xml:space="preserve">2.6 Will climate change have negative effects on the adaptive capacity of reforested species in the project region? </t>
  </si>
  <si>
    <t>P.5  Inequitable or discriminatory impacts on affected populations, particularly people living in poverty or marginalized or excluded individuals or groups, including persons with disabilities</t>
  </si>
  <si>
    <t>1.3 Changes to the use of lands and resources that may have adverse impacts on habitats, ecosystems, and/or livelihoods? (Note: if restrictions and/or limitations of access to lands would apply)</t>
  </si>
  <si>
    <t>1.13 Utilization of genetic resources? (e.g. collection and/or harvesting, commercial development</t>
  </si>
  <si>
    <t>The number of carbon sequestration credits was calculated using a conservative method and the capacity of the ecosystem to sequester CO2 under a 2050 climate change scenario was integrated into the analysis.
In addition, regular monitoring of carbon sequestration will allow us to constantly evaluate whether the project is on track to achieve the expected results. And if the project is demonstrating results well below expectations, credits will not be issued as scheduled in the contingent table.</t>
  </si>
  <si>
    <t xml:space="preserve">When carbon sequestration monitoring results are below the project's expectations. </t>
  </si>
  <si>
    <t>At each carbon sequestration monitoring that has been established in the project's Monitoring Plan</t>
  </si>
  <si>
    <t>The technical personnel attend the project area during working hours, which do not interfere with local activities, since there are no established communities around the project site.</t>
  </si>
  <si>
    <t>Desarrollos Sostenibles BELMEX S.A. de C.V.</t>
  </si>
  <si>
    <t>Project developer</t>
  </si>
  <si>
    <t>Manejo Forestal y Biodiversidad Pichucalco</t>
  </si>
  <si>
    <t>Chiapas, México</t>
  </si>
  <si>
    <t>BEL-003-MEX-20082024 PICHUCALCO, CHIAPAS, MÉXICO</t>
  </si>
  <si>
    <t>Date</t>
  </si>
  <si>
    <t>The ecological restoration of a forested area in Pichucalco, Chiapas (Mexico) entailed planting of a total of 15,151 trees of six distinct species. These tree species were chosen as they are mainly native to the region and therefore adapted to the unique environmental conditions of the project area. The primary objective of this initiative was to enhance biodiversity, improve soil quality, water infiltration and create opportunities for environmental education. The project area covers 31.8 hectares.
The total CO2 capture for the project area was calculated to be between 5,814.53 and 7,921.70 TCO2-eq considering survival scenarios of 73.4% and 100% respectively at the end of the 40 years of the project’s lifetime.</t>
  </si>
  <si>
    <t>The management for the ecological restoration in Pichucalco property was executed using an official approach, involving negotiations with the property owner to ensure transparency in gaining access to the land. This approach was taken to guarantee that no rights were infringed upon.</t>
  </si>
  <si>
    <t xml:space="preserve">Reforestation is one of the main measures that promotes the sustainability and resilience of ecosystems and the environmental services it provides. 
The reforestation project successfully planted a total of 15,151 trees, encompassing six different species. The number of individuals of each species is shown in Table 2. The selection of species was based on a preliminary assessment of the region, considering available bibliographic information, as well as the prevailing climatic, vegetative, and meteorological conditions. All
species chosen are indigenous to the area and well-suited to the local climate and environmental conditions. </t>
  </si>
  <si>
    <t xml:space="preserve">An agreement was established to guarantee the continuity of the project for a minimum period of 40 years.
To guarantee the accuracy of the positive credits expected from the project, a verification mechanism was put in place. This encompasses reports that meticulously account for the credits to be issued, encompassing areas such as carbon sequestration and biodiversity. Furthermore, in accordance with the established protocol, a stakeholder consultation approach was followed. This required seeking the input and approval of stakeholders, a process aimed at fostering their sense of ownership and enabling them to partake in the benefits provided by the project. This comprehensive approach ensures transparency, accountability, and a collective commitment to the project's success.   </t>
  </si>
  <si>
    <t>See contingency plan generated by the Project Developer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</si>
</sst>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0"/>
      <color rgb="FF000000"/>
      <name val="Arial"/>
      <family val="2"/>
    </font>
    <font>
      <sz val="11"/>
      <color theme="1"/>
      <name val="Arial"/>
      <family val="2"/>
    </font>
    <font>
      <sz val="10"/>
      <color theme="1"/>
      <name val="Arial"/>
      <family val="2"/>
    </font>
    <font>
      <b/>
      <sz val="10"/>
      <color theme="1"/>
      <name val="Arial"/>
      <family val="2"/>
    </font>
    <font>
      <b/>
      <sz val="11"/>
      <color theme="1"/>
      <name val="Arial"/>
      <family val="2"/>
    </font>
    <font>
      <sz val="8"/>
      <name val="Calibri"/>
      <family val="2"/>
      <scheme val="minor"/>
    </font>
    <font>
      <b/>
      <sz val="12"/>
      <color rgb="FF002060"/>
      <name val="Arial"/>
      <family val="2"/>
    </font>
    <font>
      <b/>
      <sz val="10"/>
      <color theme="0"/>
      <name val="Arial"/>
      <family val="2"/>
    </font>
    <font>
      <b/>
      <sz val="10"/>
      <color rgb="FF000000"/>
      <name val="Arial"/>
      <family val="2"/>
    </font>
    <font>
      <b/>
      <sz val="10"/>
      <color rgb="FF002060"/>
      <name val="Arial"/>
      <family val="2"/>
    </font>
    <font>
      <b/>
      <sz val="10"/>
      <color theme="0" tint="-4.9989318521683403E-2"/>
      <name val="Arial"/>
      <family val="2"/>
    </font>
    <font>
      <i/>
      <sz val="10"/>
      <color theme="1"/>
      <name val="Arial"/>
      <family val="2"/>
    </font>
    <font>
      <sz val="9"/>
      <color theme="0"/>
      <name val="Arial"/>
      <family val="2"/>
    </font>
    <font>
      <sz val="10"/>
      <color theme="0"/>
      <name val="Arial"/>
      <family val="2"/>
    </font>
    <font>
      <sz val="10"/>
      <color theme="1"/>
      <name val="Calibri"/>
      <family val="2"/>
      <scheme val="minor"/>
    </font>
    <font>
      <b/>
      <sz val="12"/>
      <color theme="1"/>
      <name val="Calibri"/>
      <family val="2"/>
      <scheme val="minor"/>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4"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bgColor indexed="64"/>
      </patternFill>
    </fill>
    <fill>
      <patternFill patternType="solid">
        <fgColor theme="7" tint="0.39997558519241921"/>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thin">
        <color indexed="64"/>
      </left>
      <right/>
      <top style="medium">
        <color theme="1"/>
      </top>
      <bottom style="thin">
        <color indexed="64"/>
      </bottom>
      <diagonal/>
    </border>
    <border>
      <left style="medium">
        <color theme="1"/>
      </left>
      <right/>
      <top style="thin">
        <color indexed="64"/>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right/>
      <top style="medium">
        <color theme="1"/>
      </top>
      <bottom style="medium">
        <color theme="1"/>
      </bottom>
      <diagonal/>
    </border>
    <border>
      <left/>
      <right/>
      <top style="medium">
        <color theme="1"/>
      </top>
      <bottom/>
      <diagonal/>
    </border>
    <border>
      <left/>
      <right style="medium">
        <color theme="1"/>
      </right>
      <top style="medium">
        <color theme="1"/>
      </top>
      <bottom/>
      <diagonal/>
    </border>
    <border>
      <left style="medium">
        <color theme="1"/>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bottom style="medium">
        <color theme="1"/>
      </bottom>
      <diagonal/>
    </border>
    <border>
      <left/>
      <right style="thin">
        <color theme="0"/>
      </right>
      <top/>
      <bottom/>
      <diagonal/>
    </border>
    <border>
      <left style="thin">
        <color theme="0"/>
      </left>
      <right/>
      <top/>
      <bottom/>
      <diagonal/>
    </border>
    <border>
      <left style="medium">
        <color theme="0"/>
      </left>
      <right style="thin">
        <color theme="0"/>
      </right>
      <top style="medium">
        <color theme="0"/>
      </top>
      <bottom/>
      <diagonal/>
    </border>
    <border>
      <left style="thin">
        <color theme="0"/>
      </left>
      <right style="thin">
        <color theme="0"/>
      </right>
      <top style="medium">
        <color theme="0"/>
      </top>
      <bottom/>
      <diagonal/>
    </border>
    <border>
      <left style="thin">
        <color theme="0"/>
      </left>
      <right style="thin">
        <color theme="0"/>
      </right>
      <top style="medium">
        <color theme="0"/>
      </top>
      <bottom style="thin">
        <color theme="0"/>
      </bottom>
      <diagonal/>
    </border>
    <border>
      <left style="thin">
        <color theme="0"/>
      </left>
      <right/>
      <top style="medium">
        <color theme="0"/>
      </top>
      <bottom/>
      <diagonal/>
    </border>
    <border>
      <left/>
      <right style="thin">
        <color theme="0"/>
      </right>
      <top style="medium">
        <color theme="0"/>
      </top>
      <bottom/>
      <diagonal/>
    </border>
    <border>
      <left style="thin">
        <color theme="0"/>
      </left>
      <right style="medium">
        <color theme="0"/>
      </right>
      <top style="medium">
        <color theme="0"/>
      </top>
      <bottom/>
      <diagonal/>
    </border>
    <border>
      <left style="medium">
        <color theme="0"/>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medium">
        <color theme="0"/>
      </right>
      <top/>
      <bottom/>
      <diagonal/>
    </border>
    <border>
      <left style="medium">
        <color theme="1"/>
      </left>
      <right style="thin">
        <color indexed="64"/>
      </right>
      <top style="medium">
        <color theme="1"/>
      </top>
      <bottom style="thin">
        <color indexed="64"/>
      </bottom>
      <diagonal/>
    </border>
    <border>
      <left style="thin">
        <color theme="1"/>
      </left>
      <right style="thin">
        <color theme="1"/>
      </right>
      <top style="thin">
        <color theme="1"/>
      </top>
      <bottom/>
      <diagonal/>
    </border>
    <border>
      <left style="medium">
        <color theme="1"/>
      </left>
      <right style="thin">
        <color theme="1"/>
      </right>
      <top style="thin">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medium">
        <color theme="1"/>
      </top>
      <bottom/>
      <diagonal/>
    </border>
    <border>
      <left style="thin">
        <color theme="1"/>
      </left>
      <right style="thin">
        <color theme="1"/>
      </right>
      <top style="medium">
        <color theme="1"/>
      </top>
      <bottom/>
      <diagonal/>
    </border>
    <border>
      <left style="medium">
        <color theme="1"/>
      </left>
      <right style="thin">
        <color theme="1"/>
      </right>
      <top style="medium">
        <color theme="1"/>
      </top>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medium">
        <color theme="1"/>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medium">
        <color theme="1"/>
      </right>
      <top style="medium">
        <color theme="1"/>
      </top>
      <bottom/>
      <diagonal/>
    </border>
    <border>
      <left/>
      <right style="thin">
        <color indexed="64"/>
      </right>
      <top style="thin">
        <color indexed="64"/>
      </top>
      <bottom style="thin">
        <color indexed="64"/>
      </bottom>
      <diagonal/>
    </border>
  </borders>
  <cellStyleXfs count="1">
    <xf numFmtId="0" fontId="0" fillId="0" borderId="0"/>
  </cellStyleXfs>
  <cellXfs count="191">
    <xf numFmtId="0" fontId="0" fillId="0" borderId="0" xfId="0"/>
    <xf numFmtId="0" fontId="0" fillId="0" borderId="0" xfId="0" applyAlignment="1">
      <alignment horizontal="center" vertical="center"/>
    </xf>
    <xf numFmtId="0" fontId="3"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2" fontId="4" fillId="0" borderId="0" xfId="0" applyNumberFormat="1" applyFont="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left" vertical="center" wrapText="1"/>
    </xf>
    <xf numFmtId="0" fontId="7" fillId="0" borderId="0" xfId="0" applyFont="1" applyAlignment="1">
      <alignment vertical="center"/>
    </xf>
    <xf numFmtId="0" fontId="3" fillId="0" borderId="7" xfId="0" applyFont="1" applyBorder="1"/>
    <xf numFmtId="0" fontId="4" fillId="10" borderId="27" xfId="0" applyFont="1" applyFill="1" applyBorder="1" applyAlignment="1">
      <alignment horizontal="left" vertical="center" wrapText="1" indent="2"/>
    </xf>
    <xf numFmtId="0" fontId="3" fillId="0" borderId="28" xfId="0" applyFont="1" applyBorder="1" applyAlignment="1">
      <alignment vertical="center" wrapText="1"/>
    </xf>
    <xf numFmtId="0" fontId="4" fillId="10" borderId="29" xfId="0" applyFont="1" applyFill="1" applyBorder="1" applyAlignment="1">
      <alignment horizontal="left" vertical="center" wrapText="1" indent="2"/>
    </xf>
    <xf numFmtId="0" fontId="8" fillId="6" borderId="38"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3" fillId="0" borderId="27" xfId="0" applyFont="1" applyBorder="1" applyAlignment="1">
      <alignment horizontal="left" vertical="center" wrapText="1" indent="3"/>
    </xf>
    <xf numFmtId="0" fontId="3" fillId="0" borderId="28" xfId="0" applyFont="1" applyBorder="1" applyAlignment="1">
      <alignment horizontal="center" vertical="center" wrapText="1"/>
    </xf>
    <xf numFmtId="0" fontId="3" fillId="0" borderId="29" xfId="0" applyFont="1" applyBorder="1" applyAlignment="1">
      <alignment horizontal="left" vertical="center" wrapText="1" indent="3"/>
    </xf>
    <xf numFmtId="0" fontId="3" fillId="0" borderId="30" xfId="0" applyFont="1" applyBorder="1" applyAlignment="1">
      <alignment horizontal="center" vertical="center" wrapText="1"/>
    </xf>
    <xf numFmtId="0" fontId="1" fillId="0" borderId="27" xfId="0" applyFont="1" applyBorder="1" applyAlignment="1">
      <alignment horizontal="left" vertical="center" wrapText="1" indent="3"/>
    </xf>
    <xf numFmtId="0" fontId="4" fillId="12" borderId="14" xfId="0" applyFont="1" applyFill="1" applyBorder="1" applyAlignment="1">
      <alignment horizontal="center" vertical="center"/>
    </xf>
    <xf numFmtId="0" fontId="4" fillId="12" borderId="16" xfId="0" applyFont="1" applyFill="1" applyBorder="1" applyAlignment="1">
      <alignment horizontal="center" vertical="center"/>
    </xf>
    <xf numFmtId="0" fontId="5" fillId="0" borderId="44" xfId="0" applyFont="1" applyBorder="1" applyAlignment="1">
      <alignment horizontal="center" vertical="center"/>
    </xf>
    <xf numFmtId="0" fontId="2" fillId="2" borderId="44" xfId="0" applyFont="1" applyFill="1" applyBorder="1" applyAlignment="1">
      <alignment horizontal="center" vertical="center"/>
    </xf>
    <xf numFmtId="0" fontId="2" fillId="3" borderId="44"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7" xfId="0" applyFont="1" applyFill="1" applyBorder="1" applyAlignment="1">
      <alignment horizontal="center" vertical="center"/>
    </xf>
    <xf numFmtId="0" fontId="2" fillId="3" borderId="47" xfId="0" applyFont="1" applyFill="1" applyBorder="1" applyAlignment="1">
      <alignment horizontal="center" vertical="center"/>
    </xf>
    <xf numFmtId="0" fontId="2" fillId="5" borderId="47" xfId="0" applyFont="1" applyFill="1" applyBorder="1" applyAlignment="1">
      <alignment horizontal="center" vertical="center"/>
    </xf>
    <xf numFmtId="0" fontId="5" fillId="0" borderId="47" xfId="0" applyFont="1" applyBorder="1" applyAlignment="1">
      <alignment horizontal="center" vertical="center"/>
    </xf>
    <xf numFmtId="0" fontId="4" fillId="12" borderId="13" xfId="0"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horizontal="left" vertical="center" wrapText="1"/>
    </xf>
    <xf numFmtId="0" fontId="8" fillId="6" borderId="53"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4" fillId="12" borderId="61"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4"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3" fillId="2" borderId="1" xfId="0" applyFont="1" applyFill="1" applyBorder="1" applyAlignment="1">
      <alignment horizontal="center" vertical="center"/>
    </xf>
    <xf numFmtId="0" fontId="0" fillId="5" borderId="7" xfId="0" applyFill="1" applyBorder="1" applyAlignment="1">
      <alignment vertical="center"/>
    </xf>
    <xf numFmtId="0" fontId="0" fillId="2" borderId="7" xfId="0" applyFill="1" applyBorder="1" applyAlignment="1">
      <alignment vertical="center"/>
    </xf>
    <xf numFmtId="0" fontId="0" fillId="3" borderId="7" xfId="0" applyFill="1" applyBorder="1" applyAlignment="1">
      <alignment vertical="center"/>
    </xf>
    <xf numFmtId="0" fontId="0" fillId="4" borderId="7" xfId="0" applyFill="1" applyBorder="1" applyAlignment="1">
      <alignment vertical="center"/>
    </xf>
    <xf numFmtId="0" fontId="4" fillId="0" borderId="7" xfId="0" applyFont="1" applyBorder="1" applyAlignment="1">
      <alignment horizontal="center" vertical="center"/>
    </xf>
    <xf numFmtId="0" fontId="15" fillId="13" borderId="7" xfId="0" applyFont="1" applyFill="1" applyBorder="1"/>
    <xf numFmtId="0" fontId="15" fillId="2" borderId="7" xfId="0" applyFont="1" applyFill="1" applyBorder="1"/>
    <xf numFmtId="0" fontId="3" fillId="5" borderId="1" xfId="0" applyFont="1" applyFill="1" applyBorder="1" applyAlignment="1">
      <alignment horizontal="center" vertical="center" wrapText="1"/>
    </xf>
    <xf numFmtId="0" fontId="15" fillId="14" borderId="7" xfId="0" applyFont="1" applyFill="1" applyBorder="1"/>
    <xf numFmtId="0" fontId="0" fillId="0" borderId="7" xfId="0" applyBorder="1" applyAlignment="1">
      <alignment vertical="center"/>
    </xf>
    <xf numFmtId="0" fontId="0" fillId="0" borderId="7" xfId="0" applyBorder="1"/>
    <xf numFmtId="0" fontId="3" fillId="0" borderId="37" xfId="0" applyFont="1" applyBorder="1" applyAlignment="1">
      <alignment horizontal="center" vertical="center"/>
    </xf>
    <xf numFmtId="0" fontId="0" fillId="0" borderId="37" xfId="0" applyBorder="1" applyAlignment="1">
      <alignment horizontal="center" vertical="center"/>
    </xf>
    <xf numFmtId="0" fontId="3" fillId="14" borderId="62" xfId="0" applyFont="1" applyFill="1" applyBorder="1" applyAlignment="1">
      <alignment horizontal="center" vertical="center"/>
    </xf>
    <xf numFmtId="0" fontId="3" fillId="0" borderId="78" xfId="0" applyFont="1" applyBorder="1" applyAlignment="1">
      <alignment horizontal="left" vertical="center" wrapText="1" indent="3"/>
    </xf>
    <xf numFmtId="0" fontId="3" fillId="0" borderId="79" xfId="0" applyFont="1" applyBorder="1" applyAlignment="1">
      <alignment horizontal="center" vertical="center" wrapText="1"/>
    </xf>
    <xf numFmtId="0" fontId="3" fillId="0" borderId="80" xfId="0" applyFont="1" applyBorder="1" applyAlignment="1">
      <alignment horizontal="left" vertical="center" wrapText="1" indent="3"/>
    </xf>
    <xf numFmtId="0" fontId="3" fillId="0" borderId="8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3" fillId="2" borderId="47"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3" fillId="14"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13" borderId="62"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62" xfId="0" applyFont="1" applyFill="1" applyBorder="1" applyAlignment="1">
      <alignment horizontal="center" vertical="center" wrapText="1"/>
    </xf>
    <xf numFmtId="0" fontId="8" fillId="7" borderId="71" xfId="0" applyFont="1" applyFill="1" applyBorder="1" applyAlignment="1">
      <alignment horizontal="center" vertical="center"/>
    </xf>
    <xf numFmtId="0" fontId="8" fillId="7" borderId="70" xfId="0" applyFont="1" applyFill="1" applyBorder="1" applyAlignment="1">
      <alignment horizontal="center" vertical="center"/>
    </xf>
    <xf numFmtId="0" fontId="8" fillId="7" borderId="70" xfId="0" applyFont="1" applyFill="1" applyBorder="1" applyAlignment="1">
      <alignment horizontal="center" vertical="center" wrapText="1"/>
    </xf>
    <xf numFmtId="0" fontId="8" fillId="7" borderId="82" xfId="0" applyFont="1" applyFill="1" applyBorder="1" applyAlignment="1">
      <alignment horizontal="center"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0" fontId="4" fillId="10" borderId="33" xfId="0" applyFont="1" applyFill="1" applyBorder="1" applyAlignment="1">
      <alignment horizontal="left" vertical="center" wrapText="1" indent="2"/>
    </xf>
    <xf numFmtId="0" fontId="1" fillId="0" borderId="34" xfId="0" applyFont="1" applyBorder="1" applyAlignment="1">
      <alignment vertical="center" wrapText="1"/>
    </xf>
    <xf numFmtId="14" fontId="3" fillId="0" borderId="30" xfId="0" applyNumberFormat="1" applyFont="1" applyBorder="1" applyAlignment="1">
      <alignment horizontal="left" vertical="center" wrapText="1"/>
    </xf>
    <xf numFmtId="0" fontId="10" fillId="11" borderId="35" xfId="0" applyFont="1" applyFill="1" applyBorder="1" applyAlignment="1">
      <alignment horizontal="left" vertical="center"/>
    </xf>
    <xf numFmtId="0" fontId="10" fillId="11" borderId="36" xfId="0" applyFont="1" applyFill="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7" fillId="9" borderId="31"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8" fillId="6" borderId="69"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11" fillId="6" borderId="33" xfId="0" applyFont="1" applyFill="1" applyBorder="1" applyAlignment="1">
      <alignment horizontal="center" vertical="center"/>
    </xf>
    <xf numFmtId="0" fontId="11" fillId="6" borderId="34" xfId="0" applyFont="1" applyFill="1" applyBorder="1" applyAlignment="1">
      <alignment horizontal="center" vertical="center"/>
    </xf>
    <xf numFmtId="0" fontId="11" fillId="6" borderId="27" xfId="0" applyFont="1" applyFill="1" applyBorder="1" applyAlignment="1">
      <alignment horizontal="center" vertical="center"/>
    </xf>
    <xf numFmtId="0" fontId="11" fillId="6" borderId="28" xfId="0" applyFont="1" applyFill="1" applyBorder="1" applyAlignment="1">
      <alignment horizontal="center" vertical="center"/>
    </xf>
    <xf numFmtId="0" fontId="10" fillId="11" borderId="27" xfId="0" applyFont="1" applyFill="1" applyBorder="1" applyAlignment="1">
      <alignment horizontal="left" vertical="center" wrapText="1"/>
    </xf>
    <xf numFmtId="0" fontId="10" fillId="11" borderId="28" xfId="0" applyFont="1" applyFill="1" applyBorder="1" applyAlignment="1">
      <alignment horizontal="left" vertical="center" wrapText="1"/>
    </xf>
    <xf numFmtId="0" fontId="8" fillId="6" borderId="35"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8" fillId="6" borderId="74" xfId="0" applyFont="1" applyFill="1" applyBorder="1" applyAlignment="1">
      <alignment horizontal="center" vertical="center" wrapText="1"/>
    </xf>
    <xf numFmtId="0" fontId="8" fillId="6" borderId="75" xfId="0" applyFont="1" applyFill="1" applyBorder="1" applyAlignment="1">
      <alignment horizontal="center" vertical="center" wrapText="1"/>
    </xf>
    <xf numFmtId="0" fontId="7" fillId="9" borderId="31" xfId="0" applyFont="1" applyFill="1" applyBorder="1" applyAlignment="1">
      <alignment horizontal="center" vertical="center"/>
    </xf>
    <xf numFmtId="0" fontId="7" fillId="9" borderId="32" xfId="0" applyFont="1" applyFill="1" applyBorder="1" applyAlignment="1">
      <alignment horizontal="center" vertical="center"/>
    </xf>
    <xf numFmtId="0" fontId="3" fillId="0" borderId="0" xfId="0" applyFont="1" applyAlignment="1">
      <alignment horizontal="left" vertical="center" wrapText="1"/>
    </xf>
    <xf numFmtId="0" fontId="4" fillId="9" borderId="31" xfId="0" applyFont="1" applyFill="1" applyBorder="1" applyAlignment="1">
      <alignment horizontal="center" vertical="center"/>
    </xf>
    <xf numFmtId="0" fontId="4" fillId="9" borderId="32" xfId="0" applyFont="1" applyFill="1" applyBorder="1" applyAlignment="1">
      <alignment horizontal="center" vertical="center"/>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76" xfId="0" applyFont="1" applyBorder="1" applyAlignment="1">
      <alignment horizontal="left" vertical="center" wrapText="1"/>
    </xf>
    <xf numFmtId="0" fontId="12" fillId="0" borderId="77" xfId="0" applyFont="1" applyBorder="1" applyAlignment="1">
      <alignment horizontal="left" vertical="center" wrapText="1"/>
    </xf>
    <xf numFmtId="0" fontId="9" fillId="9" borderId="25"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4" fillId="9" borderId="25" xfId="0" applyFont="1" applyFill="1" applyBorder="1" applyAlignment="1">
      <alignment horizontal="center" vertical="center" wrapText="1"/>
    </xf>
    <xf numFmtId="0" fontId="4" fillId="9" borderId="26" xfId="0" applyFont="1" applyFill="1" applyBorder="1" applyAlignment="1">
      <alignment horizontal="center" vertical="center" wrapText="1"/>
    </xf>
    <xf numFmtId="0" fontId="8" fillId="6" borderId="72" xfId="0" applyFont="1" applyFill="1" applyBorder="1" applyAlignment="1">
      <alignment horizontal="center" vertical="center" wrapText="1"/>
    </xf>
    <xf numFmtId="0" fontId="8" fillId="6" borderId="73" xfId="0" applyFont="1" applyFill="1" applyBorder="1" applyAlignment="1">
      <alignment horizontal="center" vertical="center" wrapText="1"/>
    </xf>
    <xf numFmtId="0" fontId="4" fillId="12" borderId="63" xfId="0" applyFont="1" applyFill="1" applyBorder="1" applyAlignment="1">
      <alignment horizontal="center" vertical="center" textRotation="90"/>
    </xf>
    <xf numFmtId="0" fontId="4" fillId="12" borderId="64" xfId="0" applyFont="1" applyFill="1" applyBorder="1" applyAlignment="1">
      <alignment horizontal="center" vertical="center" textRotation="90"/>
    </xf>
    <xf numFmtId="0" fontId="4" fillId="12" borderId="65" xfId="0" applyFont="1" applyFill="1" applyBorder="1" applyAlignment="1">
      <alignment horizontal="center" vertical="center" textRotation="90"/>
    </xf>
    <xf numFmtId="0" fontId="4" fillId="12" borderId="66" xfId="0" applyFont="1" applyFill="1" applyBorder="1" applyAlignment="1">
      <alignment horizontal="center" vertical="center"/>
    </xf>
    <xf numFmtId="0" fontId="4" fillId="12" borderId="67" xfId="0" applyFont="1" applyFill="1" applyBorder="1" applyAlignment="1">
      <alignment horizontal="center" vertical="center"/>
    </xf>
    <xf numFmtId="0" fontId="4" fillId="12" borderId="68" xfId="0" applyFont="1" applyFill="1" applyBorder="1" applyAlignment="1">
      <alignment horizontal="center" vertical="center"/>
    </xf>
    <xf numFmtId="2" fontId="8" fillId="6" borderId="31" xfId="0" applyNumberFormat="1" applyFont="1" applyFill="1" applyBorder="1" applyAlignment="1">
      <alignment horizontal="center" vertical="center" wrapText="1"/>
    </xf>
    <xf numFmtId="2" fontId="8" fillId="6" borderId="40" xfId="0" applyNumberFormat="1" applyFont="1" applyFill="1" applyBorder="1" applyAlignment="1">
      <alignment horizontal="center" vertical="center" wrapText="1"/>
    </xf>
    <xf numFmtId="2" fontId="8" fillId="6" borderId="41" xfId="0" applyNumberFormat="1" applyFont="1" applyFill="1" applyBorder="1" applyAlignment="1">
      <alignment horizontal="center" vertical="center" wrapText="1"/>
    </xf>
    <xf numFmtId="2" fontId="8" fillId="6" borderId="42" xfId="0" applyNumberFormat="1" applyFont="1" applyFill="1" applyBorder="1" applyAlignment="1">
      <alignment horizontal="center" vertical="center" wrapText="1"/>
    </xf>
    <xf numFmtId="0" fontId="7" fillId="9" borderId="40" xfId="0" applyFont="1" applyFill="1" applyBorder="1" applyAlignment="1">
      <alignment horizontal="center" vertical="center"/>
    </xf>
    <xf numFmtId="0" fontId="8" fillId="6" borderId="51" xfId="0" applyFont="1" applyFill="1" applyBorder="1" applyAlignment="1">
      <alignment horizontal="center" vertical="center"/>
    </xf>
    <xf numFmtId="0" fontId="8" fillId="6" borderId="57" xfId="0" applyFont="1" applyFill="1" applyBorder="1" applyAlignment="1">
      <alignment horizontal="center" vertical="center"/>
    </xf>
    <xf numFmtId="0" fontId="8" fillId="6" borderId="52" xfId="0" applyFont="1" applyFill="1" applyBorder="1" applyAlignment="1">
      <alignment horizontal="center" vertical="center"/>
    </xf>
    <xf numFmtId="0" fontId="8" fillId="6" borderId="58" xfId="0" applyFont="1" applyFill="1" applyBorder="1" applyAlignment="1">
      <alignment horizontal="center" vertical="center"/>
    </xf>
    <xf numFmtId="0" fontId="8" fillId="8" borderId="52" xfId="0" applyFont="1" applyFill="1" applyBorder="1" applyAlignment="1">
      <alignment horizontal="center" vertical="center" wrapText="1"/>
    </xf>
    <xf numFmtId="0" fontId="8" fillId="8" borderId="58" xfId="0" applyFont="1" applyFill="1" applyBorder="1" applyAlignment="1">
      <alignment horizontal="center" vertical="center" wrapText="1"/>
    </xf>
    <xf numFmtId="2" fontId="8" fillId="8" borderId="54" xfId="0" applyNumberFormat="1" applyFont="1" applyFill="1" applyBorder="1" applyAlignment="1">
      <alignment horizontal="center" vertical="center" wrapText="1"/>
    </xf>
    <xf numFmtId="2" fontId="8" fillId="8" borderId="55" xfId="0" applyNumberFormat="1" applyFont="1" applyFill="1" applyBorder="1" applyAlignment="1">
      <alignment horizontal="center" vertical="center" wrapText="1"/>
    </xf>
    <xf numFmtId="2" fontId="8" fillId="8" borderId="50" xfId="0" applyNumberFormat="1" applyFont="1" applyFill="1" applyBorder="1" applyAlignment="1">
      <alignment horizontal="center" vertical="center" wrapText="1"/>
    </xf>
    <xf numFmtId="2" fontId="8" fillId="8" borderId="49" xfId="0" applyNumberFormat="1" applyFont="1" applyFill="1" applyBorder="1" applyAlignment="1">
      <alignment horizontal="center" vertical="center" wrapText="1"/>
    </xf>
    <xf numFmtId="2" fontId="8" fillId="6" borderId="56" xfId="0" applyNumberFormat="1" applyFont="1" applyFill="1" applyBorder="1" applyAlignment="1">
      <alignment horizontal="center" vertical="center" wrapText="1"/>
    </xf>
    <xf numFmtId="2" fontId="8" fillId="6" borderId="60" xfId="0" applyNumberFormat="1" applyFont="1" applyFill="1" applyBorder="1" applyAlignment="1">
      <alignment horizontal="center" vertical="center" wrapText="1"/>
    </xf>
    <xf numFmtId="2" fontId="8" fillId="6" borderId="32" xfId="0" applyNumberFormat="1" applyFont="1" applyFill="1" applyBorder="1" applyAlignment="1">
      <alignment horizontal="center" vertical="center" wrapText="1"/>
    </xf>
    <xf numFmtId="0" fontId="5" fillId="12" borderId="43" xfId="0" applyFont="1" applyFill="1" applyBorder="1" applyAlignment="1">
      <alignment horizontal="center" vertical="center" textRotation="90"/>
    </xf>
    <xf numFmtId="0" fontId="5" fillId="12" borderId="46" xfId="0" applyFont="1" applyFill="1" applyBorder="1" applyAlignment="1">
      <alignment horizontal="center" vertical="center" textRotation="90"/>
    </xf>
    <xf numFmtId="0" fontId="5" fillId="12" borderId="48" xfId="0" applyFont="1" applyFill="1" applyBorder="1" applyAlignment="1">
      <alignment horizontal="center" vertical="center" textRotation="90"/>
    </xf>
    <xf numFmtId="0" fontId="5" fillId="12" borderId="18" xfId="0" applyFont="1" applyFill="1" applyBorder="1" applyAlignment="1">
      <alignment horizontal="center" vertical="center"/>
    </xf>
    <xf numFmtId="0" fontId="5" fillId="12" borderId="19" xfId="0" applyFont="1" applyFill="1" applyBorder="1" applyAlignment="1">
      <alignment horizontal="center" vertical="center"/>
    </xf>
    <xf numFmtId="0" fontId="5" fillId="12" borderId="20" xfId="0" applyFont="1" applyFill="1" applyBorder="1" applyAlignment="1">
      <alignment horizontal="center" vertical="center"/>
    </xf>
    <xf numFmtId="0" fontId="3" fillId="0" borderId="7" xfId="0" applyFont="1" applyBorder="1" applyAlignment="1">
      <alignment horizontal="left" vertical="center"/>
    </xf>
    <xf numFmtId="0" fontId="14" fillId="6" borderId="7" xfId="0" applyFont="1" applyFill="1" applyBorder="1" applyAlignment="1">
      <alignment horizontal="center" vertical="center"/>
    </xf>
    <xf numFmtId="0" fontId="14" fillId="6" borderId="23" xfId="0" applyFont="1" applyFill="1" applyBorder="1" applyAlignment="1">
      <alignment horizontal="center" vertical="center"/>
    </xf>
    <xf numFmtId="0" fontId="14" fillId="6" borderId="24" xfId="0" applyFont="1" applyFill="1" applyBorder="1" applyAlignment="1">
      <alignment horizontal="center" vertical="center"/>
    </xf>
    <xf numFmtId="0" fontId="8" fillId="6" borderId="69" xfId="0" applyFont="1" applyFill="1" applyBorder="1" applyAlignment="1">
      <alignment horizontal="center" vertical="center"/>
    </xf>
    <xf numFmtId="0" fontId="8" fillId="6" borderId="41" xfId="0" applyFont="1" applyFill="1" applyBorder="1" applyAlignment="1">
      <alignment horizontal="center" vertical="center"/>
    </xf>
    <xf numFmtId="0" fontId="8" fillId="6" borderId="42"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3" xfId="0" applyFont="1" applyBorder="1" applyAlignment="1">
      <alignment horizontal="center" vertical="center" wrapText="1"/>
    </xf>
  </cellXfs>
  <cellStyles count="1">
    <cellStyle name="Normal" xfId="0" builtinId="0"/>
  </cellStyles>
  <dxfs count="14">
    <dxf>
      <fill>
        <patternFill>
          <bgColor theme="9" tint="0.59996337778862885"/>
        </patternFill>
      </fill>
    </dxf>
    <dxf>
      <fill>
        <patternFill>
          <bgColor theme="7" tint="0.3999450666829432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1778000</xdr:colOff>
      <xdr:row>0</xdr:row>
      <xdr:rowOff>190500</xdr:rowOff>
    </xdr:from>
    <xdr:to>
      <xdr:col>1</xdr:col>
      <xdr:colOff>2298700</xdr:colOff>
      <xdr:row>2</xdr:row>
      <xdr:rowOff>0</xdr:rowOff>
    </xdr:to>
    <xdr:pic>
      <xdr:nvPicPr>
        <xdr:cNvPr id="2" name="Image 1">
          <a:extLst>
            <a:ext uri="{FF2B5EF4-FFF2-40B4-BE49-F238E27FC236}">
              <a16:creationId xmlns:a16="http://schemas.microsoft.com/office/drawing/2014/main" id="{117140C7-3D1F-3940-80FF-D6418E628F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3500" y="190500"/>
          <a:ext cx="520700" cy="52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1028700</xdr:colOff>
      <xdr:row>0</xdr:row>
      <xdr:rowOff>177800</xdr:rowOff>
    </xdr:from>
    <xdr:to>
      <xdr:col>1</xdr:col>
      <xdr:colOff>1600200</xdr:colOff>
      <xdr:row>2</xdr:row>
      <xdr:rowOff>25400</xdr:rowOff>
    </xdr:to>
    <xdr:pic>
      <xdr:nvPicPr>
        <xdr:cNvPr id="2" name="Image 1">
          <a:extLst>
            <a:ext uri="{FF2B5EF4-FFF2-40B4-BE49-F238E27FC236}">
              <a16:creationId xmlns:a16="http://schemas.microsoft.com/office/drawing/2014/main" id="{1937AD81-C1A8-DA4C-9460-159CDB8498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4200" y="177800"/>
          <a:ext cx="57150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3708400</xdr:colOff>
      <xdr:row>0</xdr:row>
      <xdr:rowOff>190500</xdr:rowOff>
    </xdr:from>
    <xdr:to>
      <xdr:col>1</xdr:col>
      <xdr:colOff>4279900</xdr:colOff>
      <xdr:row>2</xdr:row>
      <xdr:rowOff>0</xdr:rowOff>
    </xdr:to>
    <xdr:pic>
      <xdr:nvPicPr>
        <xdr:cNvPr id="7" name="Image 6">
          <a:extLst>
            <a:ext uri="{FF2B5EF4-FFF2-40B4-BE49-F238E27FC236}">
              <a16:creationId xmlns:a16="http://schemas.microsoft.com/office/drawing/2014/main" id="{B3EEECB5-95B7-20E0-5B0C-B5DB380BF0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9100" y="190500"/>
          <a:ext cx="571500"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790885</xdr:colOff>
      <xdr:row>0</xdr:row>
      <xdr:rowOff>164271</xdr:rowOff>
    </xdr:from>
    <xdr:to>
      <xdr:col>4</xdr:col>
      <xdr:colOff>1362385</xdr:colOff>
      <xdr:row>2</xdr:row>
      <xdr:rowOff>13532</xdr:rowOff>
    </xdr:to>
    <xdr:pic>
      <xdr:nvPicPr>
        <xdr:cNvPr id="3" name="Image 2">
          <a:extLst>
            <a:ext uri="{FF2B5EF4-FFF2-40B4-BE49-F238E27FC236}">
              <a16:creationId xmlns:a16="http://schemas.microsoft.com/office/drawing/2014/main" id="{2EE444E1-ED4C-D54E-8722-60075DFF5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0107" y="164271"/>
          <a:ext cx="571500" cy="597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A83878-D38A-1541-99BC-4CEA61E7EF52}" name="Tableau1" displayName="Tableau1" ref="B1:C6" totalsRowShown="0">
  <autoFilter ref="B1:C6" xr:uid="{E8A83878-D38A-1541-99BC-4CEA61E7EF52}"/>
  <tableColumns count="2">
    <tableColumn id="1" xr3:uid="{945ECE04-2BE7-CE4E-8EEF-43648191C8C0}" name="Probabilidad"/>
    <tableColumn id="2" xr3:uid="{7DA9B1BF-7A69-104D-928E-C887DFB16FCE}" name="Valor"/>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applewebdata://620578F6-0A1A-4248-8091-78603C51D8F7/" TargetMode="External"/><Relationship Id="rId2" Type="http://schemas.openxmlformats.org/officeDocument/2006/relationships/hyperlink" Target="applewebdata://620578F6-0A1A-4248-8091-78603C51D8F7/" TargetMode="External"/><Relationship Id="rId1" Type="http://schemas.openxmlformats.org/officeDocument/2006/relationships/hyperlink" Target="applewebdata://620578F6-0A1A-4248-8091-78603C51D8F7/"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2E4C3-7356-B54C-8FD4-A765A0482E3D}">
  <dimension ref="B1:C37"/>
  <sheetViews>
    <sheetView topLeftCell="A34" zoomScale="125" workbookViewId="0">
      <selection activeCell="E37" sqref="E37"/>
    </sheetView>
  </sheetViews>
  <sheetFormatPr baseColWidth="10" defaultColWidth="10.6640625" defaultRowHeight="16" x14ac:dyDescent="0.2"/>
  <cols>
    <col min="2" max="2" width="32.5" customWidth="1"/>
    <col min="3" max="3" width="68.5" customWidth="1"/>
  </cols>
  <sheetData>
    <row r="1" spans="2:3" ht="17" thickBot="1" x14ac:dyDescent="0.25"/>
    <row r="2" spans="2:3" ht="39" customHeight="1" thickBot="1" x14ac:dyDescent="0.25">
      <c r="B2" s="120" t="s">
        <v>66</v>
      </c>
      <c r="C2" s="121"/>
    </row>
    <row r="3" spans="2:3" ht="17" thickBot="1" x14ac:dyDescent="0.25"/>
    <row r="4" spans="2:3" ht="25" customHeight="1" thickBot="1" x14ac:dyDescent="0.25">
      <c r="B4" s="122" t="s">
        <v>0</v>
      </c>
      <c r="C4" s="123"/>
    </row>
    <row r="5" spans="2:3" x14ac:dyDescent="0.2">
      <c r="B5" s="109" t="s">
        <v>68</v>
      </c>
      <c r="C5" s="110" t="s">
        <v>189</v>
      </c>
    </row>
    <row r="6" spans="2:3" x14ac:dyDescent="0.2">
      <c r="B6" s="31" t="s">
        <v>67</v>
      </c>
      <c r="C6" s="32" t="s">
        <v>190</v>
      </c>
    </row>
    <row r="7" spans="2:3" x14ac:dyDescent="0.2">
      <c r="B7" s="31" t="s">
        <v>69</v>
      </c>
      <c r="C7" s="32" t="s">
        <v>187</v>
      </c>
    </row>
    <row r="8" spans="2:3" x14ac:dyDescent="0.2">
      <c r="B8" s="31" t="s">
        <v>70</v>
      </c>
      <c r="C8" s="32" t="s">
        <v>191</v>
      </c>
    </row>
    <row r="9" spans="2:3" x14ac:dyDescent="0.2">
      <c r="B9" s="31" t="s">
        <v>71</v>
      </c>
      <c r="C9" s="32" t="s">
        <v>72</v>
      </c>
    </row>
    <row r="10" spans="2:3" ht="17" thickBot="1" x14ac:dyDescent="0.25">
      <c r="B10" s="33" t="s">
        <v>192</v>
      </c>
      <c r="C10" s="111">
        <v>45838</v>
      </c>
    </row>
    <row r="11" spans="2:3" ht="17" thickBot="1" x14ac:dyDescent="0.25"/>
    <row r="12" spans="2:3" ht="23" customHeight="1" x14ac:dyDescent="0.2">
      <c r="B12" s="124" t="s">
        <v>1</v>
      </c>
      <c r="C12" s="125"/>
    </row>
    <row r="13" spans="2:3" x14ac:dyDescent="0.2">
      <c r="B13" s="114" t="s">
        <v>193</v>
      </c>
      <c r="C13" s="115"/>
    </row>
    <row r="14" spans="2:3" x14ac:dyDescent="0.2">
      <c r="B14" s="116"/>
      <c r="C14" s="115"/>
    </row>
    <row r="15" spans="2:3" x14ac:dyDescent="0.2">
      <c r="B15" s="116"/>
      <c r="C15" s="115"/>
    </row>
    <row r="16" spans="2:3" x14ac:dyDescent="0.2">
      <c r="B16" s="116"/>
      <c r="C16" s="115"/>
    </row>
    <row r="17" spans="2:3" x14ac:dyDescent="0.2">
      <c r="B17" s="116"/>
      <c r="C17" s="115"/>
    </row>
    <row r="18" spans="2:3" x14ac:dyDescent="0.2">
      <c r="B18" s="116"/>
      <c r="C18" s="115"/>
    </row>
    <row r="19" spans="2:3" ht="12" customHeight="1" x14ac:dyDescent="0.2">
      <c r="B19" s="116"/>
      <c r="C19" s="115"/>
    </row>
    <row r="20" spans="2:3" hidden="1" x14ac:dyDescent="0.2">
      <c r="B20" s="116"/>
      <c r="C20" s="115"/>
    </row>
    <row r="21" spans="2:3" hidden="1" x14ac:dyDescent="0.2">
      <c r="B21" s="116"/>
      <c r="C21" s="115"/>
    </row>
    <row r="22" spans="2:3" hidden="1" x14ac:dyDescent="0.2">
      <c r="B22" s="116"/>
      <c r="C22" s="115"/>
    </row>
    <row r="23" spans="2:3" hidden="1" x14ac:dyDescent="0.2">
      <c r="B23" s="116"/>
      <c r="C23" s="115"/>
    </row>
    <row r="24" spans="2:3" ht="24" customHeight="1" x14ac:dyDescent="0.2">
      <c r="B24" s="126" t="s">
        <v>2</v>
      </c>
      <c r="C24" s="127"/>
    </row>
    <row r="25" spans="2:3" ht="22" customHeight="1" x14ac:dyDescent="0.2">
      <c r="B25" s="128" t="s">
        <v>73</v>
      </c>
      <c r="C25" s="129"/>
    </row>
    <row r="26" spans="2:3" x14ac:dyDescent="0.2">
      <c r="B26" s="114" t="s">
        <v>194</v>
      </c>
      <c r="C26" s="115"/>
    </row>
    <row r="27" spans="2:3" x14ac:dyDescent="0.2">
      <c r="B27" s="116"/>
      <c r="C27" s="115"/>
    </row>
    <row r="28" spans="2:3" x14ac:dyDescent="0.2">
      <c r="B28" s="116"/>
      <c r="C28" s="115"/>
    </row>
    <row r="29" spans="2:3" ht="3" customHeight="1" x14ac:dyDescent="0.2">
      <c r="B29" s="116"/>
      <c r="C29" s="115"/>
    </row>
    <row r="30" spans="2:3" hidden="1" x14ac:dyDescent="0.2">
      <c r="B30" s="116"/>
      <c r="C30" s="115"/>
    </row>
    <row r="31" spans="2:3" hidden="1" x14ac:dyDescent="0.2">
      <c r="B31" s="116"/>
      <c r="C31" s="115"/>
    </row>
    <row r="32" spans="2:3" hidden="1" x14ac:dyDescent="0.2">
      <c r="B32" s="116"/>
      <c r="C32" s="115"/>
    </row>
    <row r="33" spans="2:3" ht="1" hidden="1" customHeight="1" x14ac:dyDescent="0.2">
      <c r="B33" s="116"/>
      <c r="C33" s="115"/>
    </row>
    <row r="34" spans="2:3" ht="24" customHeight="1" x14ac:dyDescent="0.2">
      <c r="B34" s="112" t="s">
        <v>74</v>
      </c>
      <c r="C34" s="113"/>
    </row>
    <row r="35" spans="2:3" ht="129" customHeight="1" x14ac:dyDescent="0.2">
      <c r="B35" s="114" t="s">
        <v>195</v>
      </c>
      <c r="C35" s="117"/>
    </row>
    <row r="36" spans="2:3" ht="26" customHeight="1" x14ac:dyDescent="0.2">
      <c r="B36" s="112" t="s">
        <v>144</v>
      </c>
      <c r="C36" s="113"/>
    </row>
    <row r="37" spans="2:3" ht="153" customHeight="1" thickBot="1" x14ac:dyDescent="0.25">
      <c r="B37" s="118" t="s">
        <v>196</v>
      </c>
      <c r="C37" s="119"/>
    </row>
  </sheetData>
  <mergeCells count="11">
    <mergeCell ref="B2:C2"/>
    <mergeCell ref="B4:C4"/>
    <mergeCell ref="B12:C12"/>
    <mergeCell ref="B24:C24"/>
    <mergeCell ref="B25:C25"/>
    <mergeCell ref="B34:C34"/>
    <mergeCell ref="B13:C23"/>
    <mergeCell ref="B26:C33"/>
    <mergeCell ref="B35:C35"/>
    <mergeCell ref="B37:C37"/>
    <mergeCell ref="B36:C3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56B6-51AC-E74D-8F68-8A1A0793209A}">
  <dimension ref="B1:C103"/>
  <sheetViews>
    <sheetView topLeftCell="A35" zoomScale="109" zoomScaleNormal="100" workbookViewId="0">
      <selection activeCell="F49" sqref="F49"/>
    </sheetView>
  </sheetViews>
  <sheetFormatPr baseColWidth="10" defaultColWidth="10.6640625" defaultRowHeight="16" x14ac:dyDescent="0.2"/>
  <cols>
    <col min="2" max="2" width="84.1640625" customWidth="1"/>
    <col min="3" max="3" width="15" style="1" customWidth="1"/>
  </cols>
  <sheetData>
    <row r="1" spans="2:3" ht="17" thickBot="1" x14ac:dyDescent="0.25"/>
    <row r="2" spans="2:3" ht="40" customHeight="1" thickBot="1" x14ac:dyDescent="0.25">
      <c r="B2" s="136" t="s">
        <v>75</v>
      </c>
      <c r="C2" s="137"/>
    </row>
    <row r="3" spans="2:3" x14ac:dyDescent="0.2">
      <c r="B3" s="138" t="s">
        <v>82</v>
      </c>
      <c r="C3" s="138"/>
    </row>
    <row r="4" spans="2:3" ht="33" customHeight="1" x14ac:dyDescent="0.2">
      <c r="B4" s="138"/>
      <c r="C4" s="138"/>
    </row>
    <row r="5" spans="2:3" ht="17" thickBot="1" x14ac:dyDescent="0.25"/>
    <row r="6" spans="2:3" ht="27" customHeight="1" thickBot="1" x14ac:dyDescent="0.25">
      <c r="B6" s="139" t="s">
        <v>3</v>
      </c>
      <c r="C6" s="140"/>
    </row>
    <row r="7" spans="2:3" ht="23" customHeight="1" x14ac:dyDescent="0.2">
      <c r="B7" s="34" t="s">
        <v>4</v>
      </c>
      <c r="C7" s="35" t="s">
        <v>76</v>
      </c>
    </row>
    <row r="8" spans="2:3" ht="28" x14ac:dyDescent="0.2">
      <c r="B8" s="36" t="s">
        <v>5</v>
      </c>
      <c r="C8" s="37" t="s">
        <v>13</v>
      </c>
    </row>
    <row r="9" spans="2:3" ht="28" x14ac:dyDescent="0.2">
      <c r="B9" s="36" t="s">
        <v>6</v>
      </c>
      <c r="C9" s="37" t="s">
        <v>13</v>
      </c>
    </row>
    <row r="10" spans="2:3" ht="28" x14ac:dyDescent="0.2">
      <c r="B10" s="36" t="s">
        <v>7</v>
      </c>
      <c r="C10" s="37" t="s">
        <v>13</v>
      </c>
    </row>
    <row r="11" spans="2:3" ht="24" customHeight="1" x14ac:dyDescent="0.2">
      <c r="B11" s="132" t="s">
        <v>78</v>
      </c>
      <c r="C11" s="133"/>
    </row>
    <row r="12" spans="2:3" ht="28" x14ac:dyDescent="0.2">
      <c r="B12" s="36" t="s">
        <v>83</v>
      </c>
      <c r="C12" s="37" t="s">
        <v>13</v>
      </c>
    </row>
    <row r="13" spans="2:3" ht="28" x14ac:dyDescent="0.2">
      <c r="B13" s="36" t="s">
        <v>180</v>
      </c>
      <c r="C13" s="37" t="s">
        <v>13</v>
      </c>
    </row>
    <row r="14" spans="2:3" ht="28" x14ac:dyDescent="0.2">
      <c r="B14" s="36" t="s">
        <v>84</v>
      </c>
      <c r="C14" s="37" t="s">
        <v>13</v>
      </c>
    </row>
    <row r="15" spans="2:3" ht="28" x14ac:dyDescent="0.2">
      <c r="B15" s="36" t="s">
        <v>85</v>
      </c>
      <c r="C15" s="37" t="s">
        <v>13</v>
      </c>
    </row>
    <row r="16" spans="2:3" ht="21" customHeight="1" x14ac:dyDescent="0.2">
      <c r="B16" s="130" t="s">
        <v>8</v>
      </c>
      <c r="C16" s="131"/>
    </row>
    <row r="17" spans="2:3" ht="28" x14ac:dyDescent="0.2">
      <c r="B17" s="36" t="s">
        <v>9</v>
      </c>
      <c r="C17" s="37" t="s">
        <v>13</v>
      </c>
    </row>
    <row r="18" spans="2:3" x14ac:dyDescent="0.2">
      <c r="B18" s="141" t="s">
        <v>78</v>
      </c>
      <c r="C18" s="142"/>
    </row>
    <row r="19" spans="2:3" x14ac:dyDescent="0.2">
      <c r="B19" s="36" t="s">
        <v>86</v>
      </c>
      <c r="C19" s="37" t="s">
        <v>13</v>
      </c>
    </row>
    <row r="20" spans="2:3" ht="28" x14ac:dyDescent="0.2">
      <c r="B20" s="36" t="s">
        <v>87</v>
      </c>
      <c r="C20" s="37" t="s">
        <v>13</v>
      </c>
    </row>
    <row r="21" spans="2:3" ht="56" x14ac:dyDescent="0.2">
      <c r="B21" s="36" t="s">
        <v>88</v>
      </c>
      <c r="C21" s="37" t="s">
        <v>13</v>
      </c>
    </row>
    <row r="22" spans="2:3" ht="43" thickBot="1" x14ac:dyDescent="0.25">
      <c r="B22" s="38" t="s">
        <v>89</v>
      </c>
      <c r="C22" s="37" t="s">
        <v>13</v>
      </c>
    </row>
    <row r="23" spans="2:3" ht="33" customHeight="1" x14ac:dyDescent="0.2">
      <c r="B23" s="145" t="s">
        <v>77</v>
      </c>
      <c r="C23" s="146"/>
    </row>
    <row r="24" spans="2:3" ht="20" customHeight="1" x14ac:dyDescent="0.2">
      <c r="B24" s="130" t="s">
        <v>10</v>
      </c>
      <c r="C24" s="131"/>
    </row>
    <row r="25" spans="2:3" x14ac:dyDescent="0.2">
      <c r="B25" s="141" t="s">
        <v>78</v>
      </c>
      <c r="C25" s="142"/>
    </row>
    <row r="26" spans="2:3" ht="42" x14ac:dyDescent="0.2">
      <c r="B26" s="36" t="s">
        <v>90</v>
      </c>
      <c r="C26" s="37" t="s">
        <v>13</v>
      </c>
    </row>
    <row r="27" spans="2:3" ht="25" customHeight="1" x14ac:dyDescent="0.2">
      <c r="B27" s="36" t="s">
        <v>91</v>
      </c>
      <c r="C27" s="37" t="s">
        <v>13</v>
      </c>
    </row>
    <row r="28" spans="2:3" ht="29" thickBot="1" x14ac:dyDescent="0.25">
      <c r="B28" s="38" t="s">
        <v>92</v>
      </c>
      <c r="C28" s="37" t="s">
        <v>13</v>
      </c>
    </row>
    <row r="29" spans="2:3" ht="22" customHeight="1" x14ac:dyDescent="0.2">
      <c r="B29" s="147" t="s">
        <v>11</v>
      </c>
      <c r="C29" s="148"/>
    </row>
    <row r="30" spans="2:3" ht="23" customHeight="1" x14ac:dyDescent="0.2">
      <c r="B30" s="130" t="s">
        <v>12</v>
      </c>
      <c r="C30" s="131"/>
    </row>
    <row r="31" spans="2:3" ht="20" customHeight="1" x14ac:dyDescent="0.2">
      <c r="B31" s="141" t="s">
        <v>79</v>
      </c>
      <c r="C31" s="142"/>
    </row>
    <row r="32" spans="2:3" ht="42" x14ac:dyDescent="0.2">
      <c r="B32" s="36" t="s">
        <v>93</v>
      </c>
      <c r="C32" s="37" t="s">
        <v>13</v>
      </c>
    </row>
    <row r="33" spans="2:3" ht="46" customHeight="1" x14ac:dyDescent="0.2">
      <c r="B33" s="40" t="s">
        <v>94</v>
      </c>
      <c r="C33" s="37" t="s">
        <v>13</v>
      </c>
    </row>
    <row r="34" spans="2:3" ht="35" customHeight="1" x14ac:dyDescent="0.2">
      <c r="B34" s="36" t="s">
        <v>181</v>
      </c>
      <c r="C34" s="37" t="s">
        <v>13</v>
      </c>
    </row>
    <row r="35" spans="2:3" x14ac:dyDescent="0.2">
      <c r="B35" s="36" t="s">
        <v>95</v>
      </c>
      <c r="C35" s="37" t="s">
        <v>13</v>
      </c>
    </row>
    <row r="36" spans="2:3" x14ac:dyDescent="0.2">
      <c r="B36" s="36" t="s">
        <v>96</v>
      </c>
      <c r="C36" s="37" t="s">
        <v>13</v>
      </c>
    </row>
    <row r="37" spans="2:3" x14ac:dyDescent="0.2">
      <c r="B37" s="36" t="s">
        <v>97</v>
      </c>
      <c r="C37" s="37" t="s">
        <v>13</v>
      </c>
    </row>
    <row r="38" spans="2:3" x14ac:dyDescent="0.2">
      <c r="B38" s="36" t="s">
        <v>98</v>
      </c>
      <c r="C38" s="37" t="s">
        <v>13</v>
      </c>
    </row>
    <row r="39" spans="2:3" x14ac:dyDescent="0.2">
      <c r="B39" s="36" t="s">
        <v>99</v>
      </c>
      <c r="C39" s="37" t="s">
        <v>14</v>
      </c>
    </row>
    <row r="40" spans="2:3" x14ac:dyDescent="0.2">
      <c r="B40" s="36" t="s">
        <v>100</v>
      </c>
      <c r="C40" s="37" t="s">
        <v>13</v>
      </c>
    </row>
    <row r="41" spans="2:3" x14ac:dyDescent="0.2">
      <c r="B41" s="36" t="s">
        <v>101</v>
      </c>
      <c r="C41" s="37" t="s">
        <v>13</v>
      </c>
    </row>
    <row r="42" spans="2:3" ht="28" x14ac:dyDescent="0.2">
      <c r="B42" s="36" t="s">
        <v>102</v>
      </c>
      <c r="C42" s="37" t="s">
        <v>13</v>
      </c>
    </row>
    <row r="43" spans="2:3" x14ac:dyDescent="0.2">
      <c r="B43" s="36" t="s">
        <v>103</v>
      </c>
      <c r="C43" s="37" t="s">
        <v>13</v>
      </c>
    </row>
    <row r="44" spans="2:3" x14ac:dyDescent="0.2">
      <c r="B44" s="36" t="s">
        <v>182</v>
      </c>
      <c r="C44" s="37" t="s">
        <v>13</v>
      </c>
    </row>
    <row r="45" spans="2:3" x14ac:dyDescent="0.2">
      <c r="B45" s="36" t="s">
        <v>104</v>
      </c>
      <c r="C45" s="37" t="s">
        <v>13</v>
      </c>
    </row>
    <row r="46" spans="2:3" ht="24" customHeight="1" thickBot="1" x14ac:dyDescent="0.25">
      <c r="B46" s="149" t="s">
        <v>16</v>
      </c>
      <c r="C46" s="150"/>
    </row>
    <row r="47" spans="2:3" ht="21" customHeight="1" x14ac:dyDescent="0.2">
      <c r="B47" s="143" t="s">
        <v>78</v>
      </c>
      <c r="C47" s="144"/>
    </row>
    <row r="48" spans="2:3" ht="28" x14ac:dyDescent="0.2">
      <c r="B48" s="86" t="s">
        <v>105</v>
      </c>
      <c r="C48" s="87" t="s">
        <v>14</v>
      </c>
    </row>
    <row r="49" spans="2:3" ht="42" x14ac:dyDescent="0.2">
      <c r="B49" s="86" t="s">
        <v>106</v>
      </c>
      <c r="C49" s="87" t="s">
        <v>13</v>
      </c>
    </row>
    <row r="50" spans="2:3" ht="56" x14ac:dyDescent="0.2">
      <c r="B50" s="86" t="s">
        <v>107</v>
      </c>
      <c r="C50" s="87" t="s">
        <v>13</v>
      </c>
    </row>
    <row r="51" spans="2:3" ht="28" x14ac:dyDescent="0.2">
      <c r="B51" s="86" t="s">
        <v>108</v>
      </c>
      <c r="C51" s="87" t="s">
        <v>15</v>
      </c>
    </row>
    <row r="52" spans="2:3" ht="22" customHeight="1" x14ac:dyDescent="0.2">
      <c r="B52" s="86" t="s">
        <v>178</v>
      </c>
      <c r="C52" s="87" t="s">
        <v>14</v>
      </c>
    </row>
    <row r="53" spans="2:3" ht="32" customHeight="1" thickBot="1" x14ac:dyDescent="0.25">
      <c r="B53" s="88" t="s">
        <v>179</v>
      </c>
      <c r="C53" s="89" t="s">
        <v>14</v>
      </c>
    </row>
    <row r="54" spans="2:3" ht="26" customHeight="1" x14ac:dyDescent="0.2">
      <c r="B54" s="134" t="s">
        <v>17</v>
      </c>
      <c r="C54" s="135"/>
    </row>
    <row r="55" spans="2:3" ht="22" customHeight="1" x14ac:dyDescent="0.2">
      <c r="B55" s="141" t="s">
        <v>78</v>
      </c>
      <c r="C55" s="142"/>
    </row>
    <row r="56" spans="2:3" ht="42" x14ac:dyDescent="0.2">
      <c r="B56" s="36" t="s">
        <v>109</v>
      </c>
      <c r="C56" s="37" t="s">
        <v>13</v>
      </c>
    </row>
    <row r="57" spans="2:3" ht="28" x14ac:dyDescent="0.2">
      <c r="B57" s="36" t="s">
        <v>110</v>
      </c>
      <c r="C57" s="37" t="s">
        <v>15</v>
      </c>
    </row>
    <row r="58" spans="2:3" ht="28" x14ac:dyDescent="0.2">
      <c r="B58" s="36" t="s">
        <v>111</v>
      </c>
      <c r="C58" s="37" t="s">
        <v>15</v>
      </c>
    </row>
    <row r="59" spans="2:3" ht="31" customHeight="1" x14ac:dyDescent="0.2">
      <c r="B59" s="36" t="s">
        <v>64</v>
      </c>
      <c r="C59" s="37" t="s">
        <v>13</v>
      </c>
    </row>
    <row r="60" spans="2:3" ht="28" x14ac:dyDescent="0.2">
      <c r="B60" s="36" t="s">
        <v>112</v>
      </c>
      <c r="C60" s="37" t="s">
        <v>15</v>
      </c>
    </row>
    <row r="61" spans="2:3" ht="28" x14ac:dyDescent="0.2">
      <c r="B61" s="36" t="s">
        <v>113</v>
      </c>
      <c r="C61" s="37" t="s">
        <v>15</v>
      </c>
    </row>
    <row r="62" spans="2:3" x14ac:dyDescent="0.2">
      <c r="B62" s="36" t="s">
        <v>23</v>
      </c>
      <c r="C62" s="37" t="s">
        <v>14</v>
      </c>
    </row>
    <row r="63" spans="2:3" ht="24" customHeight="1" x14ac:dyDescent="0.2">
      <c r="B63" s="36" t="s">
        <v>114</v>
      </c>
      <c r="C63" s="37" t="s">
        <v>13</v>
      </c>
    </row>
    <row r="64" spans="2:3" ht="26" customHeight="1" x14ac:dyDescent="0.2">
      <c r="B64" s="130" t="s">
        <v>18</v>
      </c>
      <c r="C64" s="131"/>
    </row>
    <row r="65" spans="2:3" ht="19" customHeight="1" x14ac:dyDescent="0.2">
      <c r="B65" s="141" t="s">
        <v>79</v>
      </c>
      <c r="C65" s="142"/>
    </row>
    <row r="66" spans="2:3" x14ac:dyDescent="0.2">
      <c r="B66" s="36" t="s">
        <v>115</v>
      </c>
      <c r="C66" s="37" t="s">
        <v>13</v>
      </c>
    </row>
    <row r="67" spans="2:3" ht="28" x14ac:dyDescent="0.2">
      <c r="B67" s="36" t="s">
        <v>116</v>
      </c>
      <c r="C67" s="37" t="s">
        <v>15</v>
      </c>
    </row>
    <row r="68" spans="2:3" ht="56" x14ac:dyDescent="0.2">
      <c r="B68" s="36" t="s">
        <v>117</v>
      </c>
      <c r="C68" s="37" t="s">
        <v>15</v>
      </c>
    </row>
    <row r="69" spans="2:3" x14ac:dyDescent="0.2">
      <c r="B69" s="36" t="s">
        <v>118</v>
      </c>
      <c r="C69" s="37" t="s">
        <v>15</v>
      </c>
    </row>
    <row r="70" spans="2:3" ht="28" x14ac:dyDescent="0.2">
      <c r="B70" s="36" t="s">
        <v>119</v>
      </c>
      <c r="C70" s="37" t="s">
        <v>15</v>
      </c>
    </row>
    <row r="71" spans="2:3" ht="27" customHeight="1" x14ac:dyDescent="0.2">
      <c r="B71" s="130" t="s">
        <v>19</v>
      </c>
      <c r="C71" s="131"/>
    </row>
    <row r="72" spans="2:3" ht="22" customHeight="1" x14ac:dyDescent="0.2">
      <c r="B72" s="141" t="s">
        <v>79</v>
      </c>
      <c r="C72" s="142"/>
    </row>
    <row r="73" spans="2:3" ht="28" x14ac:dyDescent="0.2">
      <c r="B73" s="36" t="s">
        <v>120</v>
      </c>
      <c r="C73" s="37" t="s">
        <v>15</v>
      </c>
    </row>
    <row r="74" spans="2:3" ht="28" x14ac:dyDescent="0.2">
      <c r="B74" s="36" t="s">
        <v>121</v>
      </c>
      <c r="C74" s="37" t="s">
        <v>15</v>
      </c>
    </row>
    <row r="75" spans="2:3" ht="56" x14ac:dyDescent="0.2">
      <c r="B75" s="36" t="s">
        <v>122</v>
      </c>
      <c r="C75" s="37" t="s">
        <v>15</v>
      </c>
    </row>
    <row r="76" spans="2:3" ht="28" x14ac:dyDescent="0.2">
      <c r="B76" s="36" t="s">
        <v>123</v>
      </c>
      <c r="C76" s="37" t="s">
        <v>15</v>
      </c>
    </row>
    <row r="77" spans="2:3" ht="27" customHeight="1" x14ac:dyDescent="0.2">
      <c r="B77" s="130" t="s">
        <v>20</v>
      </c>
      <c r="C77" s="131"/>
    </row>
    <row r="78" spans="2:3" ht="22" customHeight="1" x14ac:dyDescent="0.2">
      <c r="B78" s="141" t="s">
        <v>80</v>
      </c>
      <c r="C78" s="142"/>
    </row>
    <row r="79" spans="2:3" x14ac:dyDescent="0.2">
      <c r="B79" s="36" t="s">
        <v>124</v>
      </c>
      <c r="C79" s="37" t="s">
        <v>15</v>
      </c>
    </row>
    <row r="80" spans="2:3" x14ac:dyDescent="0.2">
      <c r="B80" s="36" t="s">
        <v>125</v>
      </c>
      <c r="C80" s="37" t="s">
        <v>15</v>
      </c>
    </row>
    <row r="81" spans="2:3" ht="98" x14ac:dyDescent="0.2">
      <c r="B81" s="36" t="s">
        <v>126</v>
      </c>
      <c r="C81" s="37" t="s">
        <v>15</v>
      </c>
    </row>
    <row r="82" spans="2:3" ht="42" x14ac:dyDescent="0.2">
      <c r="B82" s="36" t="s">
        <v>127</v>
      </c>
      <c r="C82" s="37" t="s">
        <v>15</v>
      </c>
    </row>
    <row r="83" spans="2:3" ht="28" x14ac:dyDescent="0.2">
      <c r="B83" s="36" t="s">
        <v>128</v>
      </c>
      <c r="C83" s="37" t="s">
        <v>15</v>
      </c>
    </row>
    <row r="84" spans="2:3" ht="42" x14ac:dyDescent="0.2">
      <c r="B84" s="36" t="s">
        <v>129</v>
      </c>
      <c r="C84" s="37" t="s">
        <v>15</v>
      </c>
    </row>
    <row r="85" spans="2:3" x14ac:dyDescent="0.2">
      <c r="B85" s="36" t="s">
        <v>130</v>
      </c>
      <c r="C85" s="37" t="s">
        <v>15</v>
      </c>
    </row>
    <row r="86" spans="2:3" x14ac:dyDescent="0.2">
      <c r="B86" s="36" t="s">
        <v>131</v>
      </c>
      <c r="C86" s="37" t="s">
        <v>15</v>
      </c>
    </row>
    <row r="87" spans="2:3" ht="42" x14ac:dyDescent="0.2">
      <c r="B87" s="36" t="s">
        <v>132</v>
      </c>
      <c r="C87" s="37" t="s">
        <v>15</v>
      </c>
    </row>
    <row r="88" spans="2:3" ht="25" customHeight="1" x14ac:dyDescent="0.2">
      <c r="B88" s="130" t="s">
        <v>21</v>
      </c>
      <c r="C88" s="131"/>
    </row>
    <row r="89" spans="2:3" ht="22" customHeight="1" x14ac:dyDescent="0.2">
      <c r="B89" s="141" t="s">
        <v>81</v>
      </c>
      <c r="C89" s="142"/>
    </row>
    <row r="90" spans="2:3" x14ac:dyDescent="0.2">
      <c r="B90" s="36" t="s">
        <v>133</v>
      </c>
      <c r="C90" s="37" t="s">
        <v>13</v>
      </c>
    </row>
    <row r="91" spans="2:3" x14ac:dyDescent="0.2">
      <c r="B91" s="36" t="s">
        <v>134</v>
      </c>
      <c r="C91" s="37" t="s">
        <v>13</v>
      </c>
    </row>
    <row r="92" spans="2:3" x14ac:dyDescent="0.2">
      <c r="B92" s="36" t="s">
        <v>135</v>
      </c>
      <c r="C92" s="37" t="s">
        <v>13</v>
      </c>
    </row>
    <row r="93" spans="2:3" x14ac:dyDescent="0.2">
      <c r="B93" s="36" t="s">
        <v>136</v>
      </c>
      <c r="C93" s="37" t="s">
        <v>13</v>
      </c>
    </row>
    <row r="94" spans="2:3" ht="19" customHeight="1" x14ac:dyDescent="0.2">
      <c r="B94" s="36" t="s">
        <v>137</v>
      </c>
      <c r="C94" s="37" t="s">
        <v>13</v>
      </c>
    </row>
    <row r="95" spans="2:3" ht="28" x14ac:dyDescent="0.2">
      <c r="B95" s="36" t="s">
        <v>138</v>
      </c>
      <c r="C95" s="37" t="s">
        <v>13</v>
      </c>
    </row>
    <row r="96" spans="2:3" ht="25" customHeight="1" x14ac:dyDescent="0.2">
      <c r="B96" s="130" t="s">
        <v>22</v>
      </c>
      <c r="C96" s="131"/>
    </row>
    <row r="97" spans="2:3" ht="19" customHeight="1" x14ac:dyDescent="0.2">
      <c r="B97" s="141" t="s">
        <v>79</v>
      </c>
      <c r="C97" s="142"/>
    </row>
    <row r="98" spans="2:3" ht="28" x14ac:dyDescent="0.2">
      <c r="B98" s="36" t="s">
        <v>139</v>
      </c>
      <c r="C98" s="37" t="s">
        <v>13</v>
      </c>
    </row>
    <row r="99" spans="2:3" x14ac:dyDescent="0.2">
      <c r="B99" s="36" t="s">
        <v>140</v>
      </c>
      <c r="C99" s="37" t="s">
        <v>13</v>
      </c>
    </row>
    <row r="100" spans="2:3" x14ac:dyDescent="0.2">
      <c r="B100" s="36" t="s">
        <v>141</v>
      </c>
      <c r="C100" s="37" t="s">
        <v>13</v>
      </c>
    </row>
    <row r="101" spans="2:3" ht="42" x14ac:dyDescent="0.2">
      <c r="B101" s="36" t="s">
        <v>142</v>
      </c>
      <c r="C101" s="37" t="s">
        <v>13</v>
      </c>
    </row>
    <row r="102" spans="2:3" ht="28" x14ac:dyDescent="0.2">
      <c r="B102" s="36" t="s">
        <v>143</v>
      </c>
      <c r="C102" s="37" t="s">
        <v>13</v>
      </c>
    </row>
    <row r="103" spans="2:3" ht="20" customHeight="1" thickBot="1" x14ac:dyDescent="0.25">
      <c r="B103" s="38" t="s">
        <v>65</v>
      </c>
      <c r="C103" s="39" t="s">
        <v>13</v>
      </c>
    </row>
  </sheetData>
  <mergeCells count="26">
    <mergeCell ref="B89:C89"/>
    <mergeCell ref="B97:C97"/>
    <mergeCell ref="B88:C88"/>
    <mergeCell ref="B96:C96"/>
    <mergeCell ref="B18:C18"/>
    <mergeCell ref="B25:C25"/>
    <mergeCell ref="B31:C31"/>
    <mergeCell ref="B47:C47"/>
    <mergeCell ref="B55:C55"/>
    <mergeCell ref="B65:C65"/>
    <mergeCell ref="B72:C72"/>
    <mergeCell ref="B78:C78"/>
    <mergeCell ref="B23:C23"/>
    <mergeCell ref="B29:C29"/>
    <mergeCell ref="B30:C30"/>
    <mergeCell ref="B46:C46"/>
    <mergeCell ref="B2:C2"/>
    <mergeCell ref="B3:C4"/>
    <mergeCell ref="B16:C16"/>
    <mergeCell ref="B24:C24"/>
    <mergeCell ref="B6:C6"/>
    <mergeCell ref="B71:C71"/>
    <mergeCell ref="B77:C77"/>
    <mergeCell ref="B11:C11"/>
    <mergeCell ref="B54:C54"/>
    <mergeCell ref="B64:C64"/>
  </mergeCells>
  <conditionalFormatting sqref="C8:C10 C12:C15 C17 C19:C22 C26:C28 C32:C45 C48:C53 C56:C63 C66:C70 C73:C76 C79:C87 C90:C95 C98:C103">
    <cfRule type="containsText" dxfId="13" priority="1" operator="containsText" text="No">
      <formula>NOT(ISERROR(SEARCH("No",C8)))</formula>
    </cfRule>
    <cfRule type="containsText" dxfId="12" priority="2" operator="containsText" text="Yes">
      <formula>NOT(ISERROR(SEARCH("Yes",C8)))</formula>
    </cfRule>
  </conditionalFormatting>
  <hyperlinks>
    <hyperlink ref="B30" r:id="rId1" location="SustNatResManGlossary" display="applewebdata://620578F6-0A1A-4248-8091-78603C51D8F7/ - SustNatResManGlossary" xr:uid="{EAB6E8CE-3C31-2F4A-B783-049BD2FF9990}"/>
    <hyperlink ref="B75" r:id="rId2" location="_ftn4" display="applewebdata://620578F6-0A1A-4248-8091-78603C51D8F7/ - _ftn4" xr:uid="{DB115F54-3D7F-2C49-A139-66C757E1E805}"/>
    <hyperlink ref="B98" r:id="rId3" location="TransboundaryImpactsGlossary" display="applewebdata://620578F6-0A1A-4248-8091-78603C51D8F7/ - TransboundaryImpactsGlossary" xr:uid="{BC39279D-7DCA-544F-B505-CE818467696F}"/>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EF8A2-FEF0-8C4B-A7C0-F4B4EE82E699}">
  <dimension ref="A1:Z27"/>
  <sheetViews>
    <sheetView zoomScaleNormal="50" workbookViewId="0">
      <pane xSplit="1" topLeftCell="B1" activePane="topRight" state="frozen"/>
      <selection pane="topRight" activeCell="B10" sqref="B10"/>
    </sheetView>
  </sheetViews>
  <sheetFormatPr baseColWidth="10" defaultColWidth="10.6640625" defaultRowHeight="16" x14ac:dyDescent="0.2"/>
  <cols>
    <col min="1" max="1" width="6.83203125" style="2" customWidth="1"/>
    <col min="2" max="2" width="69" style="2" customWidth="1"/>
    <col min="3" max="3" width="13.83203125" style="2" customWidth="1"/>
    <col min="4" max="4" width="13.5" style="2" customWidth="1"/>
    <col min="5" max="5" width="12.1640625" style="2" customWidth="1"/>
    <col min="6" max="6" width="12.5" style="2" customWidth="1"/>
    <col min="7" max="7" width="13.5" style="2" customWidth="1"/>
    <col min="8" max="8" width="15.6640625" style="4" customWidth="1"/>
    <col min="9" max="9" width="15.33203125" style="2" customWidth="1"/>
    <col min="10" max="10" width="10.33203125" style="3" customWidth="1"/>
    <col min="11" max="11" width="18.83203125" style="2" customWidth="1"/>
    <col min="12" max="12" width="5.5" style="2" customWidth="1"/>
    <col min="13" max="13" width="5.83203125" customWidth="1"/>
    <col min="14" max="14" width="6.5" customWidth="1"/>
    <col min="20" max="20" width="4.33203125" customWidth="1"/>
    <col min="21" max="21" width="6.83203125" customWidth="1"/>
    <col min="22" max="22" width="16.1640625" customWidth="1"/>
    <col min="23" max="23" width="12.33203125" customWidth="1"/>
    <col min="24" max="24" width="13.83203125" customWidth="1"/>
    <col min="25" max="26" width="12.6640625" customWidth="1"/>
  </cols>
  <sheetData>
    <row r="1" spans="1:26" ht="17" thickBot="1" x14ac:dyDescent="0.25">
      <c r="D1" s="2" t="s">
        <v>61</v>
      </c>
    </row>
    <row r="2" spans="1:26" ht="43" customHeight="1" thickBot="1" x14ac:dyDescent="0.25">
      <c r="A2" s="136" t="s">
        <v>62</v>
      </c>
      <c r="B2" s="161"/>
      <c r="C2" s="161"/>
      <c r="D2" s="161"/>
      <c r="E2" s="161"/>
      <c r="F2" s="161"/>
      <c r="G2" s="161"/>
      <c r="H2" s="161"/>
      <c r="I2" s="161"/>
      <c r="J2" s="161"/>
      <c r="K2" s="137"/>
      <c r="L2" s="29"/>
    </row>
    <row r="3" spans="1:26" ht="17" thickBot="1" x14ac:dyDescent="0.25"/>
    <row r="4" spans="1:26" ht="35" customHeight="1" x14ac:dyDescent="0.2">
      <c r="A4" s="162" t="s">
        <v>36</v>
      </c>
      <c r="B4" s="164" t="s">
        <v>63</v>
      </c>
      <c r="C4" s="60" t="s">
        <v>145</v>
      </c>
      <c r="D4" s="60" t="s">
        <v>146</v>
      </c>
      <c r="E4" s="60" t="s">
        <v>57</v>
      </c>
      <c r="F4" s="60" t="s">
        <v>58</v>
      </c>
      <c r="G4" s="60" t="s">
        <v>56</v>
      </c>
      <c r="H4" s="166" t="s">
        <v>24</v>
      </c>
      <c r="I4" s="168" t="s">
        <v>26</v>
      </c>
      <c r="J4" s="169"/>
      <c r="K4" s="172" t="s">
        <v>59</v>
      </c>
      <c r="L4" s="5"/>
    </row>
    <row r="5" spans="1:26" ht="62" customHeight="1" thickBot="1" x14ac:dyDescent="0.25">
      <c r="A5" s="163"/>
      <c r="B5" s="165"/>
      <c r="C5" s="61" t="s">
        <v>147</v>
      </c>
      <c r="D5" s="62" t="s">
        <v>148</v>
      </c>
      <c r="E5" s="61" t="s">
        <v>149</v>
      </c>
      <c r="F5" s="61" t="s">
        <v>150</v>
      </c>
      <c r="G5" s="61" t="s">
        <v>151</v>
      </c>
      <c r="H5" s="167"/>
      <c r="I5" s="170"/>
      <c r="J5" s="171"/>
      <c r="K5" s="173"/>
      <c r="L5" s="5"/>
    </row>
    <row r="6" spans="1:26" ht="34" customHeight="1" thickBot="1" x14ac:dyDescent="0.25">
      <c r="A6" s="63" t="s">
        <v>35</v>
      </c>
      <c r="B6" s="64" t="s">
        <v>99</v>
      </c>
      <c r="C6" s="65">
        <v>1</v>
      </c>
      <c r="D6" s="65">
        <v>5</v>
      </c>
      <c r="E6" s="65">
        <v>5</v>
      </c>
      <c r="F6" s="65">
        <v>1</v>
      </c>
      <c r="G6" s="66">
        <v>1</v>
      </c>
      <c r="H6" s="16">
        <f>SUM(C6:G6)/5</f>
        <v>2.6</v>
      </c>
      <c r="I6" s="67" t="s">
        <v>31</v>
      </c>
      <c r="J6" s="19">
        <f>VLOOKUP(I6,Tableau1[],2,0)</f>
        <v>1</v>
      </c>
      <c r="K6" s="68"/>
      <c r="M6" s="157" t="s">
        <v>60</v>
      </c>
      <c r="N6" s="158"/>
      <c r="O6" s="158"/>
      <c r="P6" s="158"/>
      <c r="Q6" s="158"/>
      <c r="R6" s="158"/>
      <c r="S6" s="174"/>
      <c r="U6" s="157" t="s">
        <v>160</v>
      </c>
      <c r="V6" s="158"/>
      <c r="W6" s="159"/>
      <c r="X6" s="159"/>
      <c r="Y6" s="159"/>
      <c r="Z6" s="160"/>
    </row>
    <row r="7" spans="1:26" ht="28" x14ac:dyDescent="0.2">
      <c r="A7" s="41" t="s">
        <v>37</v>
      </c>
      <c r="B7" s="28" t="s">
        <v>105</v>
      </c>
      <c r="C7" s="9">
        <v>5</v>
      </c>
      <c r="D7" s="9">
        <v>3</v>
      </c>
      <c r="E7" s="9">
        <v>3</v>
      </c>
      <c r="F7" s="9">
        <v>5</v>
      </c>
      <c r="G7" s="13">
        <v>1</v>
      </c>
      <c r="H7" s="17">
        <f t="shared" ref="H7:H9" si="0">SUM(C7:G7)/5</f>
        <v>3.4</v>
      </c>
      <c r="I7" s="15" t="s">
        <v>30</v>
      </c>
      <c r="J7" s="20">
        <f>VLOOKUP(I7,Tableau1[],2,0)</f>
        <v>2</v>
      </c>
      <c r="K7" s="22"/>
      <c r="M7" s="175" t="s">
        <v>25</v>
      </c>
      <c r="N7" s="43">
        <v>5</v>
      </c>
      <c r="O7" s="44"/>
      <c r="P7" s="45"/>
      <c r="Q7" s="45"/>
      <c r="R7" s="46"/>
      <c r="S7" s="47"/>
      <c r="U7" s="151" t="s">
        <v>33</v>
      </c>
      <c r="V7" s="76" t="s">
        <v>27</v>
      </c>
      <c r="W7" s="85"/>
      <c r="X7" s="100"/>
      <c r="Y7" s="98" t="s">
        <v>39</v>
      </c>
      <c r="Z7" s="98"/>
    </row>
    <row r="8" spans="1:26" ht="28" x14ac:dyDescent="0.2">
      <c r="A8" s="41" t="s">
        <v>38</v>
      </c>
      <c r="B8" s="53" t="s">
        <v>178</v>
      </c>
      <c r="C8" s="54">
        <v>5</v>
      </c>
      <c r="D8" s="54">
        <v>3</v>
      </c>
      <c r="E8" s="54">
        <v>5</v>
      </c>
      <c r="F8" s="54">
        <v>5</v>
      </c>
      <c r="G8" s="55">
        <v>5</v>
      </c>
      <c r="H8" s="17">
        <f t="shared" si="0"/>
        <v>4.5999999999999996</v>
      </c>
      <c r="I8" s="15" t="s">
        <v>29</v>
      </c>
      <c r="J8" s="20">
        <f>VLOOKUP(I8,Tableau1[],2,0)</f>
        <v>3</v>
      </c>
      <c r="K8" s="22" t="s">
        <v>61</v>
      </c>
      <c r="M8" s="176"/>
      <c r="N8" s="7">
        <v>4</v>
      </c>
      <c r="O8" s="12"/>
      <c r="P8" s="11"/>
      <c r="Q8" s="10" t="s">
        <v>38</v>
      </c>
      <c r="R8" s="10"/>
      <c r="S8" s="48"/>
      <c r="U8" s="152"/>
      <c r="V8" s="93" t="s">
        <v>28</v>
      </c>
      <c r="W8" s="71"/>
      <c r="X8" s="96" t="s">
        <v>40</v>
      </c>
      <c r="Y8" s="96"/>
      <c r="Z8" s="99"/>
    </row>
    <row r="9" spans="1:26" ht="31" customHeight="1" x14ac:dyDescent="0.2">
      <c r="A9" s="41" t="s">
        <v>39</v>
      </c>
      <c r="B9" s="59" t="s">
        <v>179</v>
      </c>
      <c r="C9" s="54">
        <v>5</v>
      </c>
      <c r="D9" s="54">
        <v>3</v>
      </c>
      <c r="E9" s="54">
        <v>3</v>
      </c>
      <c r="F9" s="54">
        <v>5</v>
      </c>
      <c r="G9" s="55">
        <v>1</v>
      </c>
      <c r="H9" s="17">
        <f t="shared" si="0"/>
        <v>3.4</v>
      </c>
      <c r="I9" s="15" t="s">
        <v>27</v>
      </c>
      <c r="J9" s="20">
        <f>VLOOKUP(I9,Tableau1[],2,0)</f>
        <v>5</v>
      </c>
      <c r="K9" s="22"/>
      <c r="M9" s="176"/>
      <c r="N9" s="7">
        <v>3</v>
      </c>
      <c r="O9" s="12"/>
      <c r="P9" s="11" t="s">
        <v>37</v>
      </c>
      <c r="Q9" s="71"/>
      <c r="R9" s="11"/>
      <c r="S9" s="49" t="s">
        <v>39</v>
      </c>
      <c r="U9" s="152"/>
      <c r="V9" s="93" t="s">
        <v>29</v>
      </c>
      <c r="W9" s="71"/>
      <c r="X9" s="96"/>
      <c r="Y9" s="96" t="s">
        <v>38</v>
      </c>
      <c r="Z9" s="99"/>
    </row>
    <row r="10" spans="1:26" ht="33" customHeight="1" x14ac:dyDescent="0.2">
      <c r="A10" s="52" t="s">
        <v>40</v>
      </c>
      <c r="B10" s="56" t="s">
        <v>23</v>
      </c>
      <c r="C10" s="69">
        <v>5</v>
      </c>
      <c r="D10" s="69">
        <v>1</v>
      </c>
      <c r="E10" s="69">
        <v>1</v>
      </c>
      <c r="F10" s="69">
        <v>5</v>
      </c>
      <c r="G10" s="70">
        <v>1</v>
      </c>
      <c r="H10" s="17">
        <f>SUM(C10:G10)/5</f>
        <v>2.6</v>
      </c>
      <c r="I10" s="15" t="s">
        <v>28</v>
      </c>
      <c r="J10" s="20">
        <f>VLOOKUP(I10,Tableau1[],2,0)</f>
        <v>4</v>
      </c>
      <c r="K10" s="22"/>
      <c r="M10" s="176"/>
      <c r="N10" s="7">
        <v>2</v>
      </c>
      <c r="O10" s="79" t="s">
        <v>35</v>
      </c>
      <c r="P10" s="12"/>
      <c r="Q10" s="12"/>
      <c r="R10" s="97" t="s">
        <v>40</v>
      </c>
      <c r="S10" s="92"/>
      <c r="U10" s="152"/>
      <c r="V10" s="93" t="s">
        <v>30</v>
      </c>
      <c r="W10" s="71"/>
      <c r="X10" s="71" t="s">
        <v>37</v>
      </c>
      <c r="Y10" s="71"/>
      <c r="Z10" s="99"/>
    </row>
    <row r="11" spans="1:26" ht="28" customHeight="1" x14ac:dyDescent="0.2">
      <c r="A11" s="41" t="s">
        <v>41</v>
      </c>
      <c r="C11" s="57"/>
      <c r="D11" s="57"/>
      <c r="E11" s="57"/>
      <c r="F11" s="57"/>
      <c r="G11" s="14"/>
      <c r="H11" s="17">
        <f>SUM(C11:G11)/5</f>
        <v>0</v>
      </c>
      <c r="I11" s="15"/>
      <c r="J11" s="20" t="e">
        <f>VLOOKUP(I11,Tableau1[],2,0)</f>
        <v>#N/A</v>
      </c>
      <c r="K11" s="22"/>
      <c r="M11" s="176"/>
      <c r="N11" s="7">
        <v>1</v>
      </c>
      <c r="O11" s="12"/>
      <c r="P11" s="12"/>
      <c r="Q11" s="12"/>
      <c r="R11" s="12"/>
      <c r="S11" s="50"/>
      <c r="U11" s="152"/>
      <c r="V11" s="93" t="s">
        <v>31</v>
      </c>
      <c r="W11" s="97" t="s">
        <v>35</v>
      </c>
      <c r="X11" s="71"/>
      <c r="Y11" s="71"/>
      <c r="Z11" s="99"/>
    </row>
    <row r="12" spans="1:26" ht="24" customHeight="1" x14ac:dyDescent="0.2">
      <c r="A12" s="41" t="s">
        <v>41</v>
      </c>
      <c r="B12" s="8" t="s">
        <v>61</v>
      </c>
      <c r="C12" s="9"/>
      <c r="D12" s="9"/>
      <c r="E12" s="9"/>
      <c r="F12" s="9"/>
      <c r="G12" s="13"/>
      <c r="H12" s="17">
        <f t="shared" ref="H12:H26" si="1">SUM(C12:G12)/5</f>
        <v>0</v>
      </c>
      <c r="I12" s="15"/>
      <c r="J12" s="20" t="e">
        <f>VLOOKUP(I12,Tableau1[],2,0)</f>
        <v>#N/A</v>
      </c>
      <c r="K12" s="22"/>
      <c r="M12" s="176"/>
      <c r="N12" s="6"/>
      <c r="O12" s="7">
        <v>1</v>
      </c>
      <c r="P12" s="7">
        <v>2</v>
      </c>
      <c r="Q12" s="7">
        <v>3</v>
      </c>
      <c r="R12" s="7">
        <v>4</v>
      </c>
      <c r="S12" s="51">
        <v>5</v>
      </c>
      <c r="U12" s="152"/>
      <c r="V12" s="30"/>
      <c r="W12" s="94" t="s">
        <v>152</v>
      </c>
      <c r="X12" s="94" t="s">
        <v>153</v>
      </c>
      <c r="Y12" s="94" t="s">
        <v>154</v>
      </c>
      <c r="Z12" s="95" t="s">
        <v>155</v>
      </c>
    </row>
    <row r="13" spans="1:26" ht="23" customHeight="1" thickBot="1" x14ac:dyDescent="0.25">
      <c r="A13" s="41" t="s">
        <v>42</v>
      </c>
      <c r="B13" s="8"/>
      <c r="C13" s="9"/>
      <c r="D13" s="9"/>
      <c r="E13" s="9"/>
      <c r="F13" s="9"/>
      <c r="G13" s="13"/>
      <c r="H13" s="17">
        <f t="shared" si="1"/>
        <v>0</v>
      </c>
      <c r="I13" s="15"/>
      <c r="J13" s="20" t="e">
        <f>VLOOKUP(I13,Tableau1[],2,0)</f>
        <v>#N/A</v>
      </c>
      <c r="K13" s="22"/>
      <c r="M13" s="177"/>
      <c r="N13" s="178" t="s">
        <v>33</v>
      </c>
      <c r="O13" s="179"/>
      <c r="P13" s="179"/>
      <c r="Q13" s="179"/>
      <c r="R13" s="179"/>
      <c r="S13" s="180"/>
      <c r="U13" s="153"/>
      <c r="V13" s="154" t="s">
        <v>157</v>
      </c>
      <c r="W13" s="155"/>
      <c r="X13" s="155"/>
      <c r="Y13" s="155"/>
      <c r="Z13" s="156"/>
    </row>
    <row r="14" spans="1:26" x14ac:dyDescent="0.2">
      <c r="A14" s="41" t="s">
        <v>43</v>
      </c>
      <c r="B14" s="8"/>
      <c r="C14" s="9"/>
      <c r="D14" s="9"/>
      <c r="E14" s="9"/>
      <c r="F14" s="9"/>
      <c r="G14" s="13"/>
      <c r="H14" s="17">
        <f t="shared" si="1"/>
        <v>0</v>
      </c>
      <c r="I14" s="15"/>
      <c r="J14" s="20" t="e">
        <f>VLOOKUP(I14,Tableau1[],2,0)</f>
        <v>#N/A</v>
      </c>
      <c r="K14" s="22"/>
    </row>
    <row r="15" spans="1:26" x14ac:dyDescent="0.2">
      <c r="A15" s="41" t="s">
        <v>44</v>
      </c>
      <c r="B15" s="8"/>
      <c r="C15" s="9"/>
      <c r="D15" s="9"/>
      <c r="E15" s="9"/>
      <c r="F15" s="9"/>
      <c r="G15" s="13"/>
      <c r="H15" s="17">
        <f t="shared" si="1"/>
        <v>0</v>
      </c>
      <c r="I15" s="15"/>
      <c r="J15" s="20" t="e">
        <f>VLOOKUP(I15,Tableau1[],2,0)</f>
        <v>#N/A</v>
      </c>
      <c r="K15" s="22"/>
      <c r="N15" s="183" t="s">
        <v>156</v>
      </c>
      <c r="O15" s="184"/>
      <c r="V15" s="182" t="s">
        <v>156</v>
      </c>
      <c r="W15" s="182"/>
      <c r="X15" s="182"/>
    </row>
    <row r="16" spans="1:26" x14ac:dyDescent="0.2">
      <c r="A16" s="41" t="s">
        <v>45</v>
      </c>
      <c r="B16" s="8"/>
      <c r="C16" s="9"/>
      <c r="D16" s="9"/>
      <c r="E16" s="9"/>
      <c r="F16" s="9" t="s">
        <v>61</v>
      </c>
      <c r="G16" s="13"/>
      <c r="H16" s="17">
        <f t="shared" si="1"/>
        <v>0</v>
      </c>
      <c r="I16" s="15"/>
      <c r="J16" s="20" t="e">
        <f>VLOOKUP(I16,Tableau1[],2,0)</f>
        <v>#N/A</v>
      </c>
      <c r="K16" s="22"/>
      <c r="N16" s="72"/>
      <c r="O16" s="58" t="s">
        <v>152</v>
      </c>
      <c r="V16" s="77"/>
      <c r="W16" s="181" t="s">
        <v>158</v>
      </c>
      <c r="X16" s="181"/>
    </row>
    <row r="17" spans="1:24" x14ac:dyDescent="0.2">
      <c r="A17" s="41" t="s">
        <v>46</v>
      </c>
      <c r="B17" s="8"/>
      <c r="C17" s="9"/>
      <c r="D17" s="9"/>
      <c r="E17" s="9"/>
      <c r="F17" s="9"/>
      <c r="G17" s="13"/>
      <c r="H17" s="17">
        <f t="shared" si="1"/>
        <v>0</v>
      </c>
      <c r="I17" s="15"/>
      <c r="J17" s="20" t="e">
        <f>VLOOKUP(I17,Tableau1[],2,0)</f>
        <v>#N/A</v>
      </c>
      <c r="K17" s="22"/>
      <c r="N17" s="73"/>
      <c r="O17" s="58" t="s">
        <v>153</v>
      </c>
      <c r="V17" s="80"/>
      <c r="W17" s="181" t="s">
        <v>165</v>
      </c>
      <c r="X17" s="181"/>
    </row>
    <row r="18" spans="1:24" x14ac:dyDescent="0.2">
      <c r="A18" s="41" t="s">
        <v>47</v>
      </c>
      <c r="B18" s="8"/>
      <c r="C18" s="9"/>
      <c r="D18" s="9"/>
      <c r="E18" s="9"/>
      <c r="F18" s="9"/>
      <c r="G18" s="13"/>
      <c r="H18" s="17">
        <f t="shared" si="1"/>
        <v>0</v>
      </c>
      <c r="I18" s="15"/>
      <c r="J18" s="20" t="e">
        <f>VLOOKUP(I18,Tableau1[],2,0)</f>
        <v>#N/A</v>
      </c>
      <c r="K18" s="22"/>
      <c r="N18" s="74"/>
      <c r="O18" s="58" t="s">
        <v>154</v>
      </c>
      <c r="V18" s="78"/>
      <c r="W18" s="181" t="s">
        <v>159</v>
      </c>
      <c r="X18" s="181"/>
    </row>
    <row r="19" spans="1:24" x14ac:dyDescent="0.2">
      <c r="A19" s="41" t="s">
        <v>48</v>
      </c>
      <c r="B19" s="8"/>
      <c r="C19" s="9"/>
      <c r="D19" s="9"/>
      <c r="E19" s="9"/>
      <c r="F19" s="9"/>
      <c r="G19" s="13"/>
      <c r="H19" s="17">
        <f t="shared" si="1"/>
        <v>0</v>
      </c>
      <c r="I19" s="15"/>
      <c r="J19" s="20" t="e">
        <f>VLOOKUP(I19,Tableau1[],2,0)</f>
        <v>#N/A</v>
      </c>
      <c r="K19" s="22"/>
      <c r="N19" s="75"/>
      <c r="O19" s="58" t="s">
        <v>155</v>
      </c>
    </row>
    <row r="20" spans="1:24" x14ac:dyDescent="0.2">
      <c r="A20" s="41" t="s">
        <v>49</v>
      </c>
      <c r="B20" s="8"/>
      <c r="C20" s="9"/>
      <c r="D20" s="9"/>
      <c r="E20" s="9"/>
      <c r="F20" s="9"/>
      <c r="G20" s="13"/>
      <c r="H20" s="17">
        <f t="shared" si="1"/>
        <v>0</v>
      </c>
      <c r="I20" s="15"/>
      <c r="J20" s="20" t="e">
        <f>VLOOKUP(I20,Tableau1[],2,0)</f>
        <v>#N/A</v>
      </c>
      <c r="K20" s="22"/>
    </row>
    <row r="21" spans="1:24" x14ac:dyDescent="0.2">
      <c r="A21" s="41" t="s">
        <v>50</v>
      </c>
      <c r="B21" s="8"/>
      <c r="C21" s="9"/>
      <c r="D21" s="9"/>
      <c r="E21" s="9"/>
      <c r="F21" s="9"/>
      <c r="G21" s="13"/>
      <c r="H21" s="17">
        <f t="shared" si="1"/>
        <v>0</v>
      </c>
      <c r="I21" s="15"/>
      <c r="J21" s="20" t="e">
        <f>VLOOKUP(I21,Tableau1[],2,0)</f>
        <v>#N/A</v>
      </c>
      <c r="K21" s="22"/>
    </row>
    <row r="22" spans="1:24" x14ac:dyDescent="0.2">
      <c r="A22" s="41" t="s">
        <v>51</v>
      </c>
      <c r="B22" s="8"/>
      <c r="C22" s="9"/>
      <c r="D22" s="9"/>
      <c r="E22" s="9"/>
      <c r="F22" s="9"/>
      <c r="G22" s="13"/>
      <c r="H22" s="17">
        <f t="shared" si="1"/>
        <v>0</v>
      </c>
      <c r="I22" s="15"/>
      <c r="J22" s="20" t="e">
        <f>VLOOKUP(I22,Tableau1[],2,0)</f>
        <v>#N/A</v>
      </c>
      <c r="K22" s="22"/>
    </row>
    <row r="23" spans="1:24" x14ac:dyDescent="0.2">
      <c r="A23" s="41" t="s">
        <v>52</v>
      </c>
      <c r="B23" s="8"/>
      <c r="C23" s="9"/>
      <c r="D23" s="9"/>
      <c r="E23" s="9"/>
      <c r="F23" s="9"/>
      <c r="G23" s="13"/>
      <c r="H23" s="17">
        <f t="shared" si="1"/>
        <v>0</v>
      </c>
      <c r="I23" s="15"/>
      <c r="J23" s="20" t="e">
        <f>VLOOKUP(I23,Tableau1[],2,0)</f>
        <v>#N/A</v>
      </c>
      <c r="K23" s="22"/>
    </row>
    <row r="24" spans="1:24" x14ac:dyDescent="0.2">
      <c r="A24" s="41" t="s">
        <v>53</v>
      </c>
      <c r="B24" s="8"/>
      <c r="C24" s="9"/>
      <c r="D24" s="9"/>
      <c r="E24" s="9"/>
      <c r="F24" s="9"/>
      <c r="G24" s="13"/>
      <c r="H24" s="17">
        <f t="shared" si="1"/>
        <v>0</v>
      </c>
      <c r="I24" s="15"/>
      <c r="J24" s="20" t="e">
        <f>VLOOKUP(I24,Tableau1[],2,0)</f>
        <v>#N/A</v>
      </c>
      <c r="K24" s="22"/>
    </row>
    <row r="25" spans="1:24" x14ac:dyDescent="0.2">
      <c r="A25" s="41" t="s">
        <v>54</v>
      </c>
      <c r="B25" s="8"/>
      <c r="C25" s="9"/>
      <c r="D25" s="9"/>
      <c r="E25" s="9"/>
      <c r="F25" s="9"/>
      <c r="G25" s="13"/>
      <c r="H25" s="17">
        <f t="shared" si="1"/>
        <v>0</v>
      </c>
      <c r="I25" s="15"/>
      <c r="J25" s="20" t="e">
        <f>VLOOKUP(I25,Tableau1[],2,0)</f>
        <v>#N/A</v>
      </c>
      <c r="K25" s="22"/>
    </row>
    <row r="26" spans="1:24" ht="17" thickBot="1" x14ac:dyDescent="0.25">
      <c r="A26" s="42" t="s">
        <v>55</v>
      </c>
      <c r="B26" s="23"/>
      <c r="C26" s="24"/>
      <c r="D26" s="24"/>
      <c r="E26" s="24"/>
      <c r="F26" s="24"/>
      <c r="G26" s="25"/>
      <c r="H26" s="18">
        <f t="shared" si="1"/>
        <v>0</v>
      </c>
      <c r="I26" s="26"/>
      <c r="J26" s="21" t="e">
        <f>VLOOKUP(I26,Tableau1[],2,0)</f>
        <v>#N/A</v>
      </c>
      <c r="K26" s="27"/>
    </row>
    <row r="27" spans="1:24" x14ac:dyDescent="0.2">
      <c r="C27" s="3"/>
      <c r="D27" s="3"/>
      <c r="E27" s="3"/>
      <c r="F27" s="3"/>
      <c r="G27" s="3"/>
      <c r="I27" s="3"/>
      <c r="K27" s="3"/>
    </row>
  </sheetData>
  <mergeCells count="17">
    <mergeCell ref="W16:X16"/>
    <mergeCell ref="W17:X17"/>
    <mergeCell ref="W18:X18"/>
    <mergeCell ref="V15:X15"/>
    <mergeCell ref="N15:O15"/>
    <mergeCell ref="U7:U13"/>
    <mergeCell ref="V13:Z13"/>
    <mergeCell ref="U6:Z6"/>
    <mergeCell ref="A2:K2"/>
    <mergeCell ref="A4:A5"/>
    <mergeCell ref="B4:B5"/>
    <mergeCell ref="H4:H5"/>
    <mergeCell ref="I4:J5"/>
    <mergeCell ref="K4:K5"/>
    <mergeCell ref="M6:S6"/>
    <mergeCell ref="M7:M13"/>
    <mergeCell ref="N13:S13"/>
  </mergeCells>
  <phoneticPr fontId="6" type="noConversion"/>
  <conditionalFormatting sqref="H1 H3:H4 H6:H1048576">
    <cfRule type="cellIs" dxfId="11" priority="10" operator="equal">
      <formula>5</formula>
    </cfRule>
    <cfRule type="cellIs" dxfId="10" priority="11" operator="between">
      <formula>4</formula>
      <formula>4.9</formula>
    </cfRule>
    <cfRule type="cellIs" dxfId="9" priority="12" operator="between">
      <formula>3</formula>
      <formula>3.9</formula>
    </cfRule>
    <cfRule type="cellIs" dxfId="8" priority="13" stopIfTrue="1" operator="between">
      <formula>2</formula>
      <formula>2.9</formula>
    </cfRule>
    <cfRule type="cellIs" dxfId="7" priority="14" operator="between">
      <formula>1</formula>
      <formula>1.9</formula>
    </cfRule>
  </conditionalFormatting>
  <conditionalFormatting sqref="J6:J26">
    <cfRule type="cellIs" dxfId="6" priority="1" operator="equal">
      <formula>5</formula>
    </cfRule>
    <cfRule type="cellIs" dxfId="5" priority="2" operator="equal">
      <formula>4</formula>
    </cfRule>
    <cfRule type="cellIs" dxfId="4" priority="3" operator="equal">
      <formula>3</formula>
    </cfRule>
    <cfRule type="cellIs" dxfId="3" priority="4" operator="equal">
      <formula>2</formula>
    </cfRule>
    <cfRule type="cellIs" dxfId="2" priority="5" operator="equal">
      <formula>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70847DB-115B-A741-9793-CACE6F1E830C}">
          <x14:formula1>
            <xm:f>Base!$B$2:$B$6</xm:f>
          </x14:formula1>
          <xm:sqref>I6:I26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50B9-0F7F-F54B-9E55-02FD2A8DE5BE}">
  <dimension ref="B1:I31"/>
  <sheetViews>
    <sheetView tabSelected="1" zoomScaleNormal="70" workbookViewId="0">
      <selection activeCell="C8" sqref="C8"/>
    </sheetView>
  </sheetViews>
  <sheetFormatPr baseColWidth="10" defaultColWidth="10.6640625" defaultRowHeight="16" x14ac:dyDescent="0.2"/>
  <cols>
    <col min="1" max="1" width="5" customWidth="1"/>
    <col min="3" max="3" width="47.6640625" customWidth="1"/>
    <col min="4" max="4" width="19.33203125" style="2" customWidth="1"/>
    <col min="5" max="5" width="37.83203125" customWidth="1"/>
    <col min="6" max="6" width="29" customWidth="1"/>
    <col min="7" max="7" width="24.5" customWidth="1"/>
    <col min="8" max="8" width="23.5" customWidth="1"/>
    <col min="9" max="9" width="25.83203125" customWidth="1"/>
  </cols>
  <sheetData>
    <row r="1" spans="2:9" ht="17" thickBot="1" x14ac:dyDescent="0.25"/>
    <row r="2" spans="2:9" ht="42" customHeight="1" thickBot="1" x14ac:dyDescent="0.25">
      <c r="B2" s="136" t="s">
        <v>161</v>
      </c>
      <c r="C2" s="161"/>
      <c r="D2" s="161"/>
      <c r="E2" s="161"/>
      <c r="F2" s="161"/>
      <c r="G2" s="161"/>
      <c r="H2" s="161"/>
      <c r="I2" s="137"/>
    </row>
    <row r="3" spans="2:9" ht="17" thickBot="1" x14ac:dyDescent="0.25"/>
    <row r="4" spans="2:9" ht="26" customHeight="1" thickBot="1" x14ac:dyDescent="0.25">
      <c r="B4" s="185" t="s">
        <v>165</v>
      </c>
      <c r="C4" s="186"/>
      <c r="D4" s="186"/>
      <c r="E4" s="186"/>
      <c r="F4" s="186"/>
      <c r="G4" s="186"/>
      <c r="H4" s="186"/>
      <c r="I4" s="187"/>
    </row>
    <row r="5" spans="2:9" ht="34" customHeight="1" x14ac:dyDescent="0.2">
      <c r="B5" s="101" t="s">
        <v>169</v>
      </c>
      <c r="C5" s="102" t="s">
        <v>162</v>
      </c>
      <c r="D5" s="103" t="s">
        <v>166</v>
      </c>
      <c r="E5" s="103" t="s">
        <v>167</v>
      </c>
      <c r="F5" s="103" t="s">
        <v>171</v>
      </c>
      <c r="G5" s="103" t="s">
        <v>168</v>
      </c>
      <c r="H5" s="103" t="s">
        <v>172</v>
      </c>
      <c r="I5" s="104" t="s">
        <v>173</v>
      </c>
    </row>
    <row r="6" spans="2:9" ht="168" x14ac:dyDescent="0.2">
      <c r="B6" s="108" t="s">
        <v>38</v>
      </c>
      <c r="C6" s="107" t="s">
        <v>178</v>
      </c>
      <c r="D6" s="9" t="s">
        <v>163</v>
      </c>
      <c r="E6" s="28" t="s">
        <v>183</v>
      </c>
      <c r="F6" s="105" t="s">
        <v>175</v>
      </c>
      <c r="G6" s="105" t="s">
        <v>184</v>
      </c>
      <c r="H6" s="105" t="s">
        <v>185</v>
      </c>
      <c r="I6" s="105" t="s">
        <v>177</v>
      </c>
    </row>
    <row r="7" spans="2:9" ht="76" customHeight="1" x14ac:dyDescent="0.2">
      <c r="B7" s="106" t="s">
        <v>39</v>
      </c>
      <c r="C7" s="105" t="s">
        <v>23</v>
      </c>
      <c r="D7" s="9" t="s">
        <v>163</v>
      </c>
      <c r="E7" s="28" t="s">
        <v>186</v>
      </c>
      <c r="F7" s="105" t="s">
        <v>188</v>
      </c>
      <c r="G7" s="105" t="s">
        <v>170</v>
      </c>
      <c r="H7" s="90" t="s">
        <v>174</v>
      </c>
      <c r="I7" s="105" t="s">
        <v>176</v>
      </c>
    </row>
    <row r="8" spans="2:9" ht="107" customHeight="1" x14ac:dyDescent="0.2">
      <c r="B8" s="106" t="s">
        <v>40</v>
      </c>
      <c r="C8" s="105" t="s">
        <v>179</v>
      </c>
      <c r="D8" s="9" t="s">
        <v>164</v>
      </c>
      <c r="E8" s="188" t="s">
        <v>197</v>
      </c>
      <c r="F8" s="189"/>
      <c r="G8" s="189"/>
      <c r="H8" s="189"/>
      <c r="I8" s="190"/>
    </row>
    <row r="9" spans="2:9" ht="27" customHeight="1" x14ac:dyDescent="0.2">
      <c r="B9" s="90"/>
      <c r="C9" s="91"/>
      <c r="D9" s="9"/>
      <c r="E9" s="90"/>
      <c r="F9" s="90"/>
      <c r="G9" s="90"/>
      <c r="H9" s="90"/>
      <c r="I9" s="90"/>
    </row>
    <row r="10" spans="2:9" ht="27" customHeight="1" x14ac:dyDescent="0.2">
      <c r="B10" s="90"/>
      <c r="C10" s="90"/>
      <c r="D10" s="9"/>
      <c r="E10" s="90"/>
      <c r="F10" s="90"/>
      <c r="G10" s="90"/>
      <c r="H10" s="90"/>
      <c r="I10" s="90"/>
    </row>
    <row r="11" spans="2:9" x14ac:dyDescent="0.2">
      <c r="B11" s="90"/>
      <c r="C11" s="90"/>
      <c r="D11" s="9"/>
      <c r="E11" s="90"/>
      <c r="F11" s="90"/>
      <c r="G11" s="90"/>
      <c r="H11" s="90"/>
      <c r="I11" s="90"/>
    </row>
    <row r="12" spans="2:9" x14ac:dyDescent="0.2">
      <c r="B12" s="90"/>
      <c r="C12" s="90"/>
      <c r="D12" s="9"/>
      <c r="E12" s="90"/>
      <c r="F12" s="90"/>
      <c r="G12" s="90"/>
      <c r="H12" s="90"/>
      <c r="I12" s="90"/>
    </row>
    <row r="13" spans="2:9" x14ac:dyDescent="0.2">
      <c r="B13" s="90"/>
      <c r="C13" s="90"/>
      <c r="D13" s="9"/>
      <c r="E13" s="90"/>
      <c r="F13" s="90"/>
      <c r="G13" s="90"/>
      <c r="H13" s="90"/>
      <c r="I13" s="90"/>
    </row>
    <row r="14" spans="2:9" x14ac:dyDescent="0.2">
      <c r="B14" s="90"/>
      <c r="C14" s="90"/>
      <c r="D14" s="9"/>
      <c r="E14" s="90"/>
      <c r="F14" s="90"/>
      <c r="G14" s="90"/>
      <c r="H14" s="90"/>
      <c r="I14" s="90"/>
    </row>
    <row r="15" spans="2:9" x14ac:dyDescent="0.2">
      <c r="B15" s="90"/>
      <c r="C15" s="90"/>
      <c r="D15" s="9"/>
      <c r="E15" s="90"/>
      <c r="F15" s="90"/>
      <c r="G15" s="90"/>
      <c r="H15" s="90"/>
      <c r="I15" s="90"/>
    </row>
    <row r="16" spans="2:9" x14ac:dyDescent="0.2">
      <c r="B16" s="90"/>
      <c r="C16" s="90"/>
      <c r="D16" s="9"/>
      <c r="E16" s="90"/>
      <c r="F16" s="90"/>
      <c r="G16" s="90"/>
      <c r="H16" s="90"/>
      <c r="I16" s="90"/>
    </row>
    <row r="17" spans="2:9" x14ac:dyDescent="0.2">
      <c r="B17" s="90"/>
      <c r="C17" s="90"/>
      <c r="D17" s="9"/>
      <c r="E17" s="90"/>
      <c r="F17" s="90"/>
      <c r="G17" s="90"/>
      <c r="H17" s="90"/>
      <c r="I17" s="90"/>
    </row>
    <row r="18" spans="2:9" x14ac:dyDescent="0.2">
      <c r="B18" s="90"/>
      <c r="C18" s="90"/>
      <c r="D18" s="9"/>
      <c r="E18" s="90"/>
      <c r="F18" s="90"/>
      <c r="G18" s="90"/>
      <c r="H18" s="90"/>
      <c r="I18" s="90"/>
    </row>
    <row r="19" spans="2:9" x14ac:dyDescent="0.2">
      <c r="B19" s="90"/>
      <c r="C19" s="90"/>
      <c r="D19" s="9"/>
      <c r="E19" s="90"/>
      <c r="F19" s="90"/>
      <c r="G19" s="90"/>
      <c r="H19" s="90"/>
      <c r="I19" s="90"/>
    </row>
    <row r="20" spans="2:9" x14ac:dyDescent="0.2">
      <c r="B20" s="84"/>
      <c r="C20" s="84"/>
      <c r="D20" s="83"/>
      <c r="E20" s="84"/>
      <c r="F20" s="84"/>
      <c r="G20" s="84"/>
      <c r="H20" s="84"/>
      <c r="I20" s="84"/>
    </row>
    <row r="21" spans="2:9" x14ac:dyDescent="0.2">
      <c r="B21" s="81"/>
      <c r="C21" s="81"/>
      <c r="D21" s="58"/>
      <c r="E21" s="81"/>
      <c r="F21" s="81"/>
      <c r="G21" s="81"/>
      <c r="H21" s="81"/>
      <c r="I21" s="81"/>
    </row>
    <row r="22" spans="2:9" x14ac:dyDescent="0.2">
      <c r="B22" s="81"/>
      <c r="C22" s="81"/>
      <c r="D22" s="58"/>
      <c r="E22" s="81"/>
      <c r="F22" s="81"/>
      <c r="G22" s="81"/>
      <c r="H22" s="81"/>
      <c r="I22" s="81"/>
    </row>
    <row r="23" spans="2:9" x14ac:dyDescent="0.2">
      <c r="B23" s="81"/>
      <c r="C23" s="81"/>
      <c r="D23" s="58"/>
      <c r="E23" s="81"/>
      <c r="F23" s="81"/>
      <c r="G23" s="81"/>
      <c r="H23" s="81"/>
      <c r="I23" s="81"/>
    </row>
    <row r="24" spans="2:9" x14ac:dyDescent="0.2">
      <c r="B24" s="82"/>
      <c r="C24" s="82"/>
      <c r="D24" s="30"/>
      <c r="E24" s="82"/>
      <c r="F24" s="82"/>
      <c r="G24" s="82"/>
      <c r="H24" s="82"/>
      <c r="I24" s="82"/>
    </row>
    <row r="25" spans="2:9" x14ac:dyDescent="0.2">
      <c r="B25" s="82"/>
      <c r="C25" s="82"/>
      <c r="D25" s="30"/>
      <c r="E25" s="82"/>
      <c r="F25" s="82"/>
      <c r="G25" s="82"/>
      <c r="H25" s="82"/>
      <c r="I25" s="82"/>
    </row>
    <row r="26" spans="2:9" x14ac:dyDescent="0.2">
      <c r="B26" s="82"/>
      <c r="C26" s="82"/>
      <c r="D26" s="30"/>
      <c r="E26" s="82"/>
      <c r="F26" s="82"/>
      <c r="G26" s="82"/>
      <c r="H26" s="82"/>
      <c r="I26" s="82"/>
    </row>
    <row r="27" spans="2:9" x14ac:dyDescent="0.2">
      <c r="B27" s="82"/>
      <c r="C27" s="82"/>
      <c r="D27" s="30"/>
      <c r="E27" s="82"/>
      <c r="F27" s="82"/>
      <c r="G27" s="82"/>
      <c r="H27" s="82"/>
      <c r="I27" s="82"/>
    </row>
    <row r="28" spans="2:9" x14ac:dyDescent="0.2">
      <c r="B28" s="82"/>
      <c r="C28" s="82"/>
      <c r="D28" s="30"/>
      <c r="E28" s="82"/>
      <c r="F28" s="82"/>
      <c r="G28" s="82"/>
      <c r="H28" s="82"/>
      <c r="I28" s="82"/>
    </row>
    <row r="29" spans="2:9" x14ac:dyDescent="0.2">
      <c r="B29" s="82"/>
      <c r="C29" s="82"/>
      <c r="D29" s="30"/>
      <c r="E29" s="82"/>
      <c r="F29" s="82"/>
      <c r="G29" s="82"/>
      <c r="H29" s="82"/>
      <c r="I29" s="82"/>
    </row>
    <row r="30" spans="2:9" x14ac:dyDescent="0.2">
      <c r="B30" s="82"/>
      <c r="C30" s="82"/>
      <c r="D30" s="30"/>
      <c r="E30" s="82"/>
      <c r="F30" s="82"/>
      <c r="G30" s="82"/>
      <c r="H30" s="82"/>
      <c r="I30" s="82"/>
    </row>
    <row r="31" spans="2:9" x14ac:dyDescent="0.2">
      <c r="B31" s="82"/>
      <c r="C31" s="82"/>
      <c r="D31" s="30"/>
      <c r="E31" s="82"/>
      <c r="F31" s="82"/>
      <c r="G31" s="82"/>
      <c r="H31" s="82"/>
      <c r="I31" s="82"/>
    </row>
  </sheetData>
  <mergeCells count="3">
    <mergeCell ref="B2:I2"/>
    <mergeCell ref="B4:I4"/>
    <mergeCell ref="E8:I8"/>
  </mergeCells>
  <conditionalFormatting sqref="D6:D31">
    <cfRule type="containsText" dxfId="1" priority="1" operator="containsText" text="Mitigation">
      <formula>NOT(ISERROR(SEARCH("Mitigation",D6)))</formula>
    </cfRule>
    <cfRule type="containsText" dxfId="0" priority="2" operator="containsText" text="Prevention">
      <formula>NOT(ISERROR(SEARCH("Prevention",D6)))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4FAFE4A-C48A-C742-8091-D1C53816129D}">
          <x14:formula1>
            <xm:f>Base!$E$3:$E$4</xm:f>
          </x14:formula1>
          <xm:sqref>D6:D32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D27C-DAE1-C64B-9D93-D0714E757547}">
  <dimension ref="B1:E6"/>
  <sheetViews>
    <sheetView workbookViewId="0">
      <selection activeCell="F12" sqref="F12"/>
    </sheetView>
  </sheetViews>
  <sheetFormatPr baseColWidth="10" defaultColWidth="10.6640625" defaultRowHeight="16" x14ac:dyDescent="0.2"/>
  <cols>
    <col min="2" max="2" width="18.6640625" customWidth="1"/>
  </cols>
  <sheetData>
    <row r="1" spans="2:5" x14ac:dyDescent="0.2">
      <c r="B1" t="s">
        <v>32</v>
      </c>
      <c r="C1" t="s">
        <v>34</v>
      </c>
    </row>
    <row r="2" spans="2:5" x14ac:dyDescent="0.2">
      <c r="B2" t="s">
        <v>27</v>
      </c>
      <c r="C2">
        <v>5</v>
      </c>
    </row>
    <row r="3" spans="2:5" x14ac:dyDescent="0.2">
      <c r="B3" t="s">
        <v>28</v>
      </c>
      <c r="C3">
        <v>4</v>
      </c>
      <c r="E3" t="s">
        <v>163</v>
      </c>
    </row>
    <row r="4" spans="2:5" x14ac:dyDescent="0.2">
      <c r="B4" t="s">
        <v>29</v>
      </c>
      <c r="C4">
        <v>3</v>
      </c>
      <c r="E4" t="s">
        <v>164</v>
      </c>
    </row>
    <row r="5" spans="2:5" x14ac:dyDescent="0.2">
      <c r="B5" t="s">
        <v>30</v>
      </c>
      <c r="C5">
        <v>2</v>
      </c>
    </row>
    <row r="6" spans="2:5" x14ac:dyDescent="0.2">
      <c r="B6" t="s">
        <v>31</v>
      </c>
      <c r="C6">
        <v>1</v>
      </c>
    </row>
  </sheetData>
  <conditionalFormatting sqref="B2">
    <cfRule type="iconSet" priority="2">
      <iconSet iconSet="3Symbols">
        <cfvo type="percent" val="0"/>
        <cfvo type="percent" val="33"/>
        <cfvo type="percent" val="67"/>
      </iconSet>
    </cfRule>
    <cfRule type="dataBar" priority="3">
      <dataBar>
        <cfvo type="min"/>
        <cfvo type="max"/>
        <color rgb="FF638EC6"/>
      </dataBar>
      <extLst>
        <ext xmlns:x14="http://schemas.microsoft.com/office/spreadsheetml/2009/9/main" uri="{B025F937-C7B1-47D3-B67F-A62EFF666E3E}">
          <x14:id>{FABD081C-485E-EB48-B001-B528AFECC7F8}</x14:id>
        </ext>
      </extLst>
    </cfRule>
  </conditionalFormatting>
  <conditionalFormatting sqref="B3:B6">
    <cfRule type="iconSet" priority="1">
      <iconSet iconSet="3Symbols">
        <cfvo type="percent" val="0"/>
        <cfvo type="percent" val="33"/>
        <cfvo type="percent" val="67"/>
      </iconSe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ABD081C-485E-EB48-B001-B528AFECC7F8}">
            <x14:dataBar minLength="0" maxLength="100" gradient="0">
              <x14:cfvo type="autoMin"/>
              <x14:cfvo type="autoMax"/>
              <x14:negativeFillColor rgb="FFFF0000"/>
              <x14:axisColor rgb="FF000000"/>
            </x14:dataBar>
          </x14:cfRule>
          <xm:sqref>B2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I. General</vt:lpstr>
      <vt:lpstr>II. Risks assessment</vt:lpstr>
      <vt:lpstr>III. Identifyng and managing </vt:lpstr>
      <vt:lpstr>IV. Follow up measures</vt:lpstr>
      <vt:lpstr>Base</vt:lpstr>
      <vt:lpstr>'II. Risks assessment'!_ftnref1</vt:lpstr>
      <vt:lpstr>'II. Risks assessment'!_ftnref2</vt:lpstr>
      <vt:lpstr>'II. Risks assessment'!_ftnref3</vt:lpstr>
      <vt:lpstr>'II. Risks assessment'!_ftnref4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dulce.heredia.c@hotmail.com</cp:lastModifiedBy>
  <dcterms:created xsi:type="dcterms:W3CDTF">2023-05-08T16:14:19Z</dcterms:created>
  <dcterms:modified xsi:type="dcterms:W3CDTF">2025-07-01T15:46:13Z</dcterms:modified>
</cp:coreProperties>
</file>